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90" firstSheet="19" activeTab="25"/>
  </bookViews>
  <sheets>
    <sheet name="Багратионовск" sheetId="6" r:id="rId1"/>
    <sheet name="Балтийск" sheetId="5" r:id="rId2"/>
    <sheet name="Гвардейск" sheetId="1" r:id="rId3"/>
    <sheet name="Гурьевск" sheetId="2" r:id="rId4"/>
    <sheet name="Гусев" sheetId="3" r:id="rId5"/>
    <sheet name="Зеленоградск" sheetId="4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  <externalReference r:id="rId36"/>
  </externalReferences>
  <calcPr calcId="152511"/>
</workbook>
</file>

<file path=xl/calcChain.xml><?xml version="1.0" encoding="utf-8"?>
<calcChain xmlns="http://schemas.openxmlformats.org/spreadsheetml/2006/main">
  <c r="G16" i="29" l="1"/>
  <c r="G15" i="29"/>
  <c r="G14" i="29"/>
  <c r="G13" i="29"/>
  <c r="G12" i="29"/>
  <c r="G11" i="29"/>
  <c r="G10" i="29"/>
  <c r="G9" i="29"/>
  <c r="G8" i="29"/>
  <c r="G7" i="29"/>
  <c r="G6" i="29"/>
  <c r="G16" i="22" l="1"/>
  <c r="G15" i="22"/>
  <c r="G14" i="22"/>
  <c r="G13" i="22"/>
  <c r="G12" i="22"/>
  <c r="G11" i="22"/>
  <c r="G10" i="22"/>
  <c r="G9" i="22"/>
  <c r="G8" i="22"/>
  <c r="G7" i="22"/>
  <c r="G6" i="22"/>
  <c r="G16" i="19"/>
  <c r="G15" i="19"/>
  <c r="G14" i="19"/>
  <c r="G13" i="19"/>
  <c r="G12" i="19"/>
  <c r="G11" i="19"/>
  <c r="G10" i="19"/>
  <c r="G9" i="19"/>
  <c r="G8" i="19"/>
  <c r="G7" i="19"/>
  <c r="G6" i="19"/>
  <c r="G16" i="10"/>
  <c r="G15" i="10"/>
  <c r="G14" i="10"/>
  <c r="G13" i="10"/>
  <c r="G12" i="10"/>
  <c r="G11" i="10"/>
  <c r="G10" i="10"/>
  <c r="G9" i="10"/>
  <c r="G8" i="10"/>
  <c r="G7" i="10"/>
  <c r="G6" i="10"/>
  <c r="G16" i="30"/>
  <c r="G15" i="30"/>
  <c r="G14" i="30"/>
  <c r="G13" i="30"/>
  <c r="G12" i="30"/>
  <c r="G11" i="30"/>
  <c r="G10" i="30"/>
  <c r="G9" i="30"/>
  <c r="G8" i="30"/>
  <c r="G7" i="30"/>
  <c r="G6" i="30"/>
  <c r="G16" i="17" l="1"/>
  <c r="G15" i="17"/>
  <c r="G14" i="17"/>
  <c r="G13" i="17"/>
  <c r="G12" i="17"/>
  <c r="G11" i="17"/>
  <c r="G10" i="17"/>
  <c r="G9" i="17"/>
  <c r="G8" i="17"/>
  <c r="G7" i="17"/>
  <c r="G6" i="17"/>
  <c r="G16" i="33" l="1"/>
  <c r="G15" i="33"/>
  <c r="G14" i="33"/>
  <c r="G13" i="33"/>
  <c r="G12" i="33"/>
  <c r="G11" i="33"/>
  <c r="G10" i="33"/>
  <c r="G9" i="33"/>
  <c r="G8" i="33"/>
  <c r="G7" i="33"/>
  <c r="G6" i="33"/>
  <c r="G16" i="31" l="1"/>
  <c r="G15" i="31"/>
  <c r="G14" i="31"/>
  <c r="G13" i="31"/>
  <c r="G12" i="31"/>
  <c r="G11" i="31"/>
  <c r="G10" i="31"/>
  <c r="G9" i="31"/>
  <c r="G8" i="31"/>
  <c r="G7" i="31"/>
  <c r="G6" i="31"/>
  <c r="G16" i="7" l="1"/>
  <c r="G15" i="7"/>
  <c r="G14" i="7"/>
  <c r="G13" i="7"/>
  <c r="G12" i="7"/>
  <c r="G11" i="7"/>
  <c r="G10" i="7"/>
  <c r="G9" i="7"/>
  <c r="G8" i="7"/>
  <c r="G7" i="7"/>
  <c r="G6" i="7"/>
  <c r="G16" i="8" l="1"/>
  <c r="G15" i="8"/>
  <c r="G14" i="8"/>
  <c r="G13" i="8"/>
  <c r="G12" i="8"/>
  <c r="G11" i="8"/>
  <c r="G10" i="8"/>
  <c r="G9" i="8"/>
  <c r="G8" i="8"/>
  <c r="G7" i="8"/>
  <c r="G6" i="8"/>
  <c r="G16" i="23"/>
  <c r="G15" i="23"/>
  <c r="G14" i="23"/>
  <c r="G13" i="23"/>
  <c r="G12" i="23"/>
  <c r="G11" i="23"/>
  <c r="G10" i="23"/>
  <c r="G9" i="23"/>
  <c r="G8" i="23"/>
  <c r="G7" i="23"/>
  <c r="G6" i="23"/>
  <c r="G16" i="13" l="1"/>
  <c r="G15" i="13"/>
  <c r="G14" i="13"/>
  <c r="G13" i="13"/>
  <c r="G12" i="13"/>
  <c r="G11" i="13"/>
  <c r="G10" i="13"/>
  <c r="G9" i="13"/>
  <c r="G8" i="13"/>
  <c r="G7" i="13"/>
  <c r="G6" i="13"/>
  <c r="G16" i="4"/>
  <c r="G15" i="4"/>
  <c r="G14" i="4"/>
  <c r="G13" i="4"/>
  <c r="G12" i="4"/>
  <c r="G11" i="4"/>
  <c r="G10" i="4"/>
  <c r="G9" i="4"/>
  <c r="G8" i="4"/>
  <c r="G7" i="4"/>
  <c r="G6" i="4"/>
  <c r="G16" i="27" l="1"/>
  <c r="G15" i="27"/>
  <c r="G14" i="27"/>
  <c r="G13" i="27"/>
  <c r="G12" i="27"/>
  <c r="G11" i="27"/>
  <c r="G10" i="27"/>
  <c r="G9" i="27"/>
  <c r="G8" i="27"/>
  <c r="G7" i="27"/>
  <c r="G6" i="27"/>
  <c r="G16" i="14"/>
  <c r="G15" i="14"/>
  <c r="G14" i="14"/>
  <c r="G13" i="14"/>
  <c r="G12" i="14"/>
  <c r="G11" i="14"/>
  <c r="G10" i="14"/>
  <c r="G9" i="14"/>
  <c r="G8" i="14"/>
  <c r="G7" i="14"/>
  <c r="G6" i="14"/>
  <c r="G16" i="16"/>
  <c r="G15" i="16"/>
  <c r="G14" i="16"/>
  <c r="G13" i="16"/>
  <c r="G12" i="16"/>
  <c r="G11" i="16"/>
  <c r="G10" i="16"/>
  <c r="G9" i="16"/>
  <c r="G8" i="16"/>
  <c r="G7" i="16"/>
  <c r="G6" i="16"/>
  <c r="G16" i="28"/>
  <c r="G15" i="28"/>
  <c r="G14" i="28"/>
  <c r="G13" i="28"/>
  <c r="G12" i="28"/>
  <c r="G11" i="28"/>
  <c r="G10" i="28"/>
  <c r="G9" i="28"/>
  <c r="G8" i="28"/>
  <c r="G7" i="28"/>
  <c r="G6" i="28"/>
  <c r="G16" i="5" l="1"/>
  <c r="G15" i="5"/>
  <c r="G14" i="5"/>
  <c r="G13" i="5"/>
  <c r="G12" i="5"/>
  <c r="G11" i="5"/>
  <c r="G10" i="5"/>
  <c r="G9" i="5"/>
  <c r="G8" i="5"/>
  <c r="G7" i="5"/>
  <c r="G6" i="5"/>
  <c r="G16" i="6"/>
  <c r="G15" i="6"/>
  <c r="G14" i="6"/>
  <c r="G13" i="6"/>
  <c r="G12" i="6"/>
  <c r="G11" i="6"/>
  <c r="G10" i="6"/>
  <c r="G9" i="6"/>
  <c r="G8" i="6"/>
  <c r="G7" i="6"/>
  <c r="G6" i="6"/>
  <c r="G16" i="18"/>
  <c r="G15" i="18"/>
  <c r="G14" i="18"/>
  <c r="G13" i="18"/>
  <c r="G12" i="18"/>
  <c r="G11" i="18"/>
  <c r="G10" i="18"/>
  <c r="G9" i="18"/>
  <c r="G8" i="18"/>
  <c r="G7" i="18"/>
  <c r="G6" i="18"/>
  <c r="G16" i="11" l="1"/>
  <c r="G15" i="11"/>
  <c r="G14" i="11"/>
  <c r="G13" i="11"/>
  <c r="G12" i="11"/>
  <c r="G11" i="11"/>
  <c r="G10" i="11"/>
  <c r="G9" i="11"/>
  <c r="G8" i="11"/>
  <c r="G7" i="11"/>
  <c r="G6" i="11"/>
  <c r="G16" i="12"/>
  <c r="G15" i="12"/>
  <c r="G14" i="12"/>
  <c r="G13" i="12"/>
  <c r="G12" i="12"/>
  <c r="G11" i="12"/>
  <c r="G10" i="12"/>
  <c r="G9" i="12"/>
  <c r="G8" i="12"/>
  <c r="G7" i="12"/>
  <c r="G6" i="12"/>
  <c r="G16" i="3" l="1"/>
  <c r="G15" i="3"/>
  <c r="G14" i="3"/>
  <c r="G13" i="3"/>
  <c r="G12" i="3"/>
  <c r="G11" i="3"/>
  <c r="G10" i="3"/>
  <c r="G9" i="3"/>
  <c r="G8" i="3"/>
  <c r="G7" i="3"/>
  <c r="G6" i="3"/>
  <c r="G16" i="35" l="1"/>
  <c r="G15" i="35"/>
  <c r="G14" i="35"/>
  <c r="G13" i="35"/>
  <c r="G12" i="35"/>
  <c r="G11" i="35"/>
  <c r="G10" i="35"/>
  <c r="G9" i="35"/>
  <c r="G8" i="35"/>
  <c r="G7" i="35"/>
  <c r="G6" i="35"/>
  <c r="G16" i="9"/>
  <c r="G15" i="9"/>
  <c r="G14" i="9"/>
  <c r="G13" i="9"/>
  <c r="G12" i="9"/>
  <c r="G11" i="9"/>
  <c r="G10" i="9"/>
  <c r="G9" i="9"/>
  <c r="G8" i="9"/>
  <c r="G7" i="9"/>
  <c r="G6" i="9"/>
  <c r="G16" i="20"/>
  <c r="G15" i="20"/>
  <c r="G14" i="20"/>
  <c r="G13" i="20"/>
  <c r="G12" i="20"/>
  <c r="G11" i="20"/>
  <c r="G10" i="20"/>
  <c r="G9" i="20"/>
  <c r="G8" i="20"/>
  <c r="G7" i="20"/>
  <c r="G6" i="20"/>
  <c r="G16" i="24" l="1"/>
  <c r="G15" i="24"/>
  <c r="G14" i="24"/>
  <c r="G13" i="24"/>
  <c r="G12" i="24"/>
  <c r="G11" i="24"/>
  <c r="G10" i="24"/>
  <c r="G9" i="24"/>
  <c r="G8" i="24"/>
  <c r="G7" i="24"/>
  <c r="G6" i="24"/>
  <c r="G16" i="1" l="1"/>
  <c r="G15" i="1"/>
  <c r="G14" i="1"/>
  <c r="G13" i="1"/>
  <c r="G12" i="1"/>
  <c r="G11" i="1"/>
  <c r="G10" i="1"/>
  <c r="G9" i="1"/>
  <c r="G8" i="1"/>
  <c r="G7" i="1"/>
  <c r="G6" i="1"/>
  <c r="G16" i="2" l="1"/>
  <c r="G15" i="2"/>
  <c r="G14" i="2"/>
  <c r="G13" i="2"/>
  <c r="G12" i="2"/>
  <c r="G11" i="2"/>
  <c r="G10" i="2"/>
  <c r="G9" i="2"/>
  <c r="G8" i="2"/>
  <c r="G7" i="2"/>
  <c r="G6" i="2"/>
  <c r="G16" i="15" l="1"/>
  <c r="G15" i="15"/>
  <c r="G14" i="15"/>
  <c r="G13" i="15"/>
  <c r="G12" i="15"/>
  <c r="G11" i="15"/>
  <c r="G10" i="15"/>
  <c r="G9" i="15"/>
  <c r="G8" i="15"/>
  <c r="G7" i="15"/>
  <c r="G6" i="15"/>
  <c r="G16" i="34" l="1"/>
  <c r="G15" i="34"/>
  <c r="G14" i="34"/>
  <c r="G13" i="34"/>
  <c r="G12" i="34"/>
  <c r="G11" i="34"/>
  <c r="G10" i="34"/>
  <c r="G9" i="34"/>
  <c r="G8" i="34"/>
  <c r="G7" i="34"/>
  <c r="G6" i="34"/>
  <c r="G16" i="37" l="1"/>
  <c r="G15" i="37"/>
  <c r="G14" i="37"/>
  <c r="G13" i="37"/>
  <c r="G12" i="37"/>
  <c r="G11" i="37"/>
  <c r="G10" i="37"/>
  <c r="G9" i="37"/>
  <c r="G8" i="37"/>
  <c r="G7" i="37"/>
  <c r="G6" i="37"/>
  <c r="P19" i="37" l="1"/>
  <c r="J20" i="37" s="1"/>
  <c r="N16" i="37"/>
  <c r="M16" i="37"/>
  <c r="L16" i="37"/>
  <c r="K16" i="37"/>
  <c r="N15" i="37"/>
  <c r="M15" i="37"/>
  <c r="L15" i="37"/>
  <c r="K15" i="37"/>
  <c r="N14" i="37"/>
  <c r="M14" i="37"/>
  <c r="L14" i="37"/>
  <c r="K14" i="37"/>
  <c r="N13" i="37"/>
  <c r="M13" i="37"/>
  <c r="L13" i="37"/>
  <c r="K13" i="37"/>
  <c r="N12" i="37"/>
  <c r="M12" i="37"/>
  <c r="L12" i="37"/>
  <c r="K12" i="37"/>
  <c r="N11" i="37"/>
  <c r="M11" i="37"/>
  <c r="L11" i="37"/>
  <c r="K11" i="37"/>
  <c r="N10" i="37"/>
  <c r="M10" i="37"/>
  <c r="L10" i="37"/>
  <c r="K10" i="37"/>
  <c r="N9" i="37"/>
  <c r="M9" i="37"/>
  <c r="L9" i="37"/>
  <c r="K9" i="37"/>
  <c r="N8" i="37"/>
  <c r="M8" i="37"/>
  <c r="L8" i="37"/>
  <c r="K8" i="37"/>
  <c r="N7" i="37"/>
  <c r="M7" i="37"/>
  <c r="L7" i="37"/>
  <c r="K7" i="37"/>
  <c r="N6" i="37"/>
  <c r="M6" i="37"/>
  <c r="L6" i="37"/>
  <c r="K6" i="37"/>
  <c r="O6" i="37" l="1"/>
  <c r="O8" i="37"/>
  <c r="O12" i="37"/>
  <c r="O14" i="37"/>
  <c r="O7" i="37"/>
  <c r="O11" i="37"/>
  <c r="O13" i="37"/>
  <c r="O15" i="37"/>
  <c r="J19" i="37"/>
  <c r="M22" i="37"/>
  <c r="O10" i="37"/>
  <c r="O16" i="37"/>
  <c r="O9" i="37"/>
  <c r="M21" i="37" l="1"/>
  <c r="P19" i="12" l="1"/>
  <c r="P19" i="2"/>
  <c r="P19" i="35"/>
  <c r="P19" i="34"/>
  <c r="P19" i="33"/>
  <c r="P19" i="32"/>
  <c r="P19" i="31"/>
  <c r="P19" i="30"/>
  <c r="P19" i="29"/>
  <c r="P19" i="28"/>
  <c r="P19" i="27"/>
  <c r="P19" i="24"/>
  <c r="P19" i="23"/>
  <c r="P19" i="22"/>
  <c r="P19" i="19"/>
  <c r="P19" i="18"/>
  <c r="P19" i="17"/>
  <c r="P19" i="16"/>
  <c r="P19" i="15"/>
  <c r="P19" i="14"/>
  <c r="P19" i="13"/>
  <c r="P19" i="11"/>
  <c r="P19" i="10"/>
  <c r="P19" i="9"/>
  <c r="P19" i="8"/>
  <c r="P19" i="7"/>
  <c r="P19" i="4"/>
  <c r="P19" i="3"/>
  <c r="P19" i="1"/>
  <c r="P19" i="5"/>
  <c r="P19" i="6"/>
  <c r="P19" i="20" l="1"/>
  <c r="G16" i="32" l="1"/>
  <c r="G15" i="32"/>
  <c r="G14" i="32"/>
  <c r="G13" i="32"/>
  <c r="G12" i="32"/>
  <c r="G11" i="32"/>
  <c r="G10" i="32"/>
  <c r="G9" i="32"/>
  <c r="G8" i="32"/>
  <c r="G7" i="32"/>
  <c r="G6" i="32"/>
  <c r="K22" i="36" l="1"/>
  <c r="K21" i="36"/>
  <c r="H20" i="36"/>
  <c r="H19" i="36"/>
  <c r="J7" i="36"/>
  <c r="J8" i="36"/>
  <c r="J9" i="36"/>
  <c r="J10" i="36"/>
  <c r="J11" i="36"/>
  <c r="J12" i="36"/>
  <c r="J13" i="36"/>
  <c r="J14" i="36"/>
  <c r="J15" i="36"/>
  <c r="J16" i="36"/>
  <c r="I7" i="36"/>
  <c r="I8" i="36"/>
  <c r="I9" i="36"/>
  <c r="I10" i="36"/>
  <c r="I11" i="36"/>
  <c r="I12" i="36"/>
  <c r="I13" i="36"/>
  <c r="I14" i="36"/>
  <c r="I15" i="36"/>
  <c r="I16" i="36"/>
  <c r="H7" i="36"/>
  <c r="H8" i="36"/>
  <c r="H9" i="36"/>
  <c r="H10" i="36"/>
  <c r="H11" i="36"/>
  <c r="H12" i="36"/>
  <c r="H13" i="36"/>
  <c r="H14" i="36"/>
  <c r="H15" i="36"/>
  <c r="H16" i="36"/>
  <c r="I6" i="36"/>
  <c r="J6" i="36"/>
  <c r="H6" i="36"/>
  <c r="F7" i="36"/>
  <c r="F8" i="36"/>
  <c r="F9" i="36"/>
  <c r="F10" i="36"/>
  <c r="F11" i="36"/>
  <c r="F12" i="36"/>
  <c r="F13" i="36"/>
  <c r="F14" i="36"/>
  <c r="F15" i="36"/>
  <c r="F16" i="36"/>
  <c r="E7" i="36"/>
  <c r="E8" i="36"/>
  <c r="E9" i="36"/>
  <c r="E10" i="36"/>
  <c r="E11" i="36"/>
  <c r="E12" i="36"/>
  <c r="E13" i="36"/>
  <c r="E14" i="36"/>
  <c r="E15" i="36"/>
  <c r="E16" i="36"/>
  <c r="D7" i="36"/>
  <c r="D8" i="36"/>
  <c r="D9" i="36"/>
  <c r="D10" i="36"/>
  <c r="D11" i="36"/>
  <c r="D12" i="36"/>
  <c r="D13" i="36"/>
  <c r="D14" i="36"/>
  <c r="D15" i="36"/>
  <c r="D16" i="36"/>
  <c r="E6" i="36"/>
  <c r="F6" i="36"/>
  <c r="D6" i="36"/>
  <c r="J20" i="35"/>
  <c r="N16" i="35"/>
  <c r="M16" i="35"/>
  <c r="L16" i="35"/>
  <c r="K16" i="35"/>
  <c r="N15" i="35"/>
  <c r="M15" i="35"/>
  <c r="L15" i="35"/>
  <c r="K15" i="35"/>
  <c r="N14" i="35"/>
  <c r="M14" i="35"/>
  <c r="L14" i="35"/>
  <c r="K14" i="35"/>
  <c r="N13" i="35"/>
  <c r="M13" i="35"/>
  <c r="L13" i="35"/>
  <c r="K13" i="35"/>
  <c r="N12" i="35"/>
  <c r="M12" i="35"/>
  <c r="L12" i="35"/>
  <c r="K12" i="35"/>
  <c r="N11" i="35"/>
  <c r="M11" i="35"/>
  <c r="L11" i="35"/>
  <c r="K11" i="35"/>
  <c r="N10" i="35"/>
  <c r="M10" i="35"/>
  <c r="L10" i="35"/>
  <c r="K10" i="35"/>
  <c r="N9" i="35"/>
  <c r="M9" i="35"/>
  <c r="L9" i="35"/>
  <c r="K9" i="35"/>
  <c r="N8" i="35"/>
  <c r="M8" i="35"/>
  <c r="L8" i="35"/>
  <c r="K8" i="35"/>
  <c r="N7" i="35"/>
  <c r="M7" i="35"/>
  <c r="L7" i="35"/>
  <c r="K7" i="35"/>
  <c r="N6" i="35"/>
  <c r="M6" i="35"/>
  <c r="L6" i="35"/>
  <c r="K6" i="35"/>
  <c r="J20" i="34"/>
  <c r="N16" i="34"/>
  <c r="M16" i="34"/>
  <c r="L16" i="34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K10" i="34"/>
  <c r="N9" i="34"/>
  <c r="M9" i="34"/>
  <c r="L9" i="34"/>
  <c r="K9" i="34"/>
  <c r="N8" i="34"/>
  <c r="M8" i="34"/>
  <c r="L8" i="34"/>
  <c r="K8" i="34"/>
  <c r="N7" i="34"/>
  <c r="M7" i="34"/>
  <c r="L7" i="34"/>
  <c r="K7" i="34"/>
  <c r="N6" i="34"/>
  <c r="M6" i="34"/>
  <c r="L6" i="34"/>
  <c r="K6" i="34"/>
  <c r="J20" i="33"/>
  <c r="N16" i="33"/>
  <c r="M16" i="33"/>
  <c r="L16" i="33"/>
  <c r="K16" i="33"/>
  <c r="N15" i="33"/>
  <c r="M15" i="33"/>
  <c r="L15" i="33"/>
  <c r="K15" i="33"/>
  <c r="N14" i="33"/>
  <c r="M14" i="33"/>
  <c r="L14" i="33"/>
  <c r="K14" i="33"/>
  <c r="N13" i="33"/>
  <c r="M13" i="33"/>
  <c r="L13" i="33"/>
  <c r="K13" i="33"/>
  <c r="N12" i="33"/>
  <c r="M12" i="33"/>
  <c r="L12" i="33"/>
  <c r="K12" i="33"/>
  <c r="N11" i="33"/>
  <c r="M11" i="33"/>
  <c r="L11" i="33"/>
  <c r="K11" i="33"/>
  <c r="N10" i="33"/>
  <c r="M10" i="33"/>
  <c r="L10" i="33"/>
  <c r="K10" i="33"/>
  <c r="N9" i="33"/>
  <c r="M9" i="33"/>
  <c r="L9" i="33"/>
  <c r="K9" i="33"/>
  <c r="N8" i="33"/>
  <c r="M8" i="33"/>
  <c r="L8" i="33"/>
  <c r="K8" i="33"/>
  <c r="N7" i="33"/>
  <c r="M7" i="33"/>
  <c r="L7" i="33"/>
  <c r="K7" i="33"/>
  <c r="N6" i="33"/>
  <c r="M6" i="33"/>
  <c r="L6" i="33"/>
  <c r="K6" i="33"/>
  <c r="J20" i="32"/>
  <c r="N16" i="32"/>
  <c r="M16" i="32"/>
  <c r="L16" i="32"/>
  <c r="K16" i="32"/>
  <c r="N15" i="32"/>
  <c r="M15" i="32"/>
  <c r="L15" i="32"/>
  <c r="K15" i="32"/>
  <c r="N14" i="32"/>
  <c r="M14" i="32"/>
  <c r="L14" i="32"/>
  <c r="K14" i="32"/>
  <c r="N13" i="32"/>
  <c r="M13" i="32"/>
  <c r="L13" i="32"/>
  <c r="K13" i="32"/>
  <c r="N12" i="32"/>
  <c r="M12" i="32"/>
  <c r="L12" i="32"/>
  <c r="K12" i="32"/>
  <c r="N11" i="32"/>
  <c r="M11" i="32"/>
  <c r="L11" i="32"/>
  <c r="K11" i="32"/>
  <c r="N10" i="32"/>
  <c r="M10" i="32"/>
  <c r="L10" i="32"/>
  <c r="K10" i="32"/>
  <c r="N9" i="32"/>
  <c r="M9" i="32"/>
  <c r="L9" i="32"/>
  <c r="K9" i="32"/>
  <c r="N8" i="32"/>
  <c r="M8" i="32"/>
  <c r="L8" i="32"/>
  <c r="K8" i="32"/>
  <c r="N7" i="32"/>
  <c r="M7" i="32"/>
  <c r="L7" i="32"/>
  <c r="K7" i="32"/>
  <c r="N6" i="32"/>
  <c r="M6" i="32"/>
  <c r="L6" i="32"/>
  <c r="K6" i="32"/>
  <c r="J20" i="31"/>
  <c r="N16" i="31"/>
  <c r="M16" i="31"/>
  <c r="L16" i="31"/>
  <c r="K16" i="31"/>
  <c r="N15" i="31"/>
  <c r="M15" i="31"/>
  <c r="L15" i="31"/>
  <c r="K15" i="31"/>
  <c r="N14" i="31"/>
  <c r="M14" i="31"/>
  <c r="L14" i="31"/>
  <c r="K14" i="31"/>
  <c r="N13" i="31"/>
  <c r="M13" i="31"/>
  <c r="L13" i="31"/>
  <c r="K13" i="31"/>
  <c r="N12" i="31"/>
  <c r="M12" i="31"/>
  <c r="L12" i="31"/>
  <c r="K12" i="31"/>
  <c r="N11" i="31"/>
  <c r="M11" i="31"/>
  <c r="L11" i="31"/>
  <c r="K11" i="31"/>
  <c r="N10" i="31"/>
  <c r="M10" i="31"/>
  <c r="L10" i="31"/>
  <c r="K10" i="31"/>
  <c r="N9" i="31"/>
  <c r="M9" i="31"/>
  <c r="L9" i="31"/>
  <c r="K9" i="31"/>
  <c r="N8" i="31"/>
  <c r="M8" i="31"/>
  <c r="L8" i="31"/>
  <c r="K8" i="31"/>
  <c r="N7" i="31"/>
  <c r="M7" i="31"/>
  <c r="L7" i="31"/>
  <c r="K7" i="31"/>
  <c r="N6" i="31"/>
  <c r="M6" i="31"/>
  <c r="L6" i="31"/>
  <c r="K6" i="31"/>
  <c r="J20" i="30"/>
  <c r="N16" i="30"/>
  <c r="M16" i="30"/>
  <c r="L16" i="30"/>
  <c r="K16" i="30"/>
  <c r="N15" i="30"/>
  <c r="M15" i="30"/>
  <c r="L15" i="30"/>
  <c r="K15" i="30"/>
  <c r="N14" i="30"/>
  <c r="M14" i="30"/>
  <c r="L14" i="30"/>
  <c r="K14" i="30"/>
  <c r="N13" i="30"/>
  <c r="M13" i="30"/>
  <c r="L13" i="30"/>
  <c r="K13" i="30"/>
  <c r="N12" i="30"/>
  <c r="M12" i="30"/>
  <c r="L12" i="30"/>
  <c r="K12" i="30"/>
  <c r="N11" i="30"/>
  <c r="M11" i="30"/>
  <c r="L11" i="30"/>
  <c r="K11" i="30"/>
  <c r="N10" i="30"/>
  <c r="M10" i="30"/>
  <c r="L10" i="30"/>
  <c r="K10" i="30"/>
  <c r="N9" i="30"/>
  <c r="M9" i="30"/>
  <c r="L9" i="30"/>
  <c r="K9" i="30"/>
  <c r="N8" i="30"/>
  <c r="M8" i="30"/>
  <c r="L8" i="30"/>
  <c r="K8" i="30"/>
  <c r="N7" i="30"/>
  <c r="M7" i="30"/>
  <c r="L7" i="30"/>
  <c r="K7" i="30"/>
  <c r="N6" i="30"/>
  <c r="M6" i="30"/>
  <c r="L6" i="30"/>
  <c r="K6" i="30"/>
  <c r="J20" i="29"/>
  <c r="N16" i="29"/>
  <c r="M16" i="29"/>
  <c r="L16" i="29"/>
  <c r="K16" i="29"/>
  <c r="N15" i="29"/>
  <c r="M15" i="29"/>
  <c r="L15" i="29"/>
  <c r="K15" i="29"/>
  <c r="N14" i="29"/>
  <c r="M14" i="29"/>
  <c r="L14" i="29"/>
  <c r="K14" i="29"/>
  <c r="N13" i="29"/>
  <c r="M13" i="29"/>
  <c r="L13" i="29"/>
  <c r="K13" i="29"/>
  <c r="N12" i="29"/>
  <c r="M12" i="29"/>
  <c r="L12" i="29"/>
  <c r="K12" i="29"/>
  <c r="N11" i="29"/>
  <c r="M11" i="29"/>
  <c r="L11" i="29"/>
  <c r="K11" i="29"/>
  <c r="N10" i="29"/>
  <c r="M10" i="29"/>
  <c r="L10" i="29"/>
  <c r="K10" i="29"/>
  <c r="N9" i="29"/>
  <c r="M9" i="29"/>
  <c r="L9" i="29"/>
  <c r="K9" i="29"/>
  <c r="N8" i="29"/>
  <c r="M8" i="29"/>
  <c r="L8" i="29"/>
  <c r="K8" i="29"/>
  <c r="N7" i="29"/>
  <c r="M7" i="29"/>
  <c r="L7" i="29"/>
  <c r="K7" i="29"/>
  <c r="N6" i="29"/>
  <c r="M6" i="29"/>
  <c r="L6" i="29"/>
  <c r="K6" i="29"/>
  <c r="J20" i="28"/>
  <c r="N16" i="28"/>
  <c r="M16" i="28"/>
  <c r="L16" i="28"/>
  <c r="K16" i="28"/>
  <c r="N15" i="28"/>
  <c r="M15" i="28"/>
  <c r="L15" i="28"/>
  <c r="K15" i="28"/>
  <c r="N14" i="28"/>
  <c r="M14" i="28"/>
  <c r="L14" i="28"/>
  <c r="K14" i="28"/>
  <c r="N13" i="28"/>
  <c r="M13" i="28"/>
  <c r="L13" i="28"/>
  <c r="K13" i="28"/>
  <c r="N12" i="28"/>
  <c r="M12" i="28"/>
  <c r="L12" i="28"/>
  <c r="K12" i="28"/>
  <c r="N11" i="28"/>
  <c r="M11" i="28"/>
  <c r="L11" i="28"/>
  <c r="K11" i="28"/>
  <c r="N10" i="28"/>
  <c r="M10" i="28"/>
  <c r="L10" i="28"/>
  <c r="K10" i="28"/>
  <c r="N9" i="28"/>
  <c r="M9" i="28"/>
  <c r="L9" i="28"/>
  <c r="K9" i="28"/>
  <c r="N8" i="28"/>
  <c r="M8" i="28"/>
  <c r="L8" i="28"/>
  <c r="K8" i="28"/>
  <c r="N7" i="28"/>
  <c r="M7" i="28"/>
  <c r="L7" i="28"/>
  <c r="K7" i="28"/>
  <c r="N6" i="28"/>
  <c r="M6" i="28"/>
  <c r="L6" i="28"/>
  <c r="K6" i="28"/>
  <c r="J20" i="27"/>
  <c r="N16" i="27"/>
  <c r="M16" i="27"/>
  <c r="L16" i="27"/>
  <c r="K16" i="27"/>
  <c r="N15" i="27"/>
  <c r="M15" i="27"/>
  <c r="L15" i="27"/>
  <c r="K15" i="27"/>
  <c r="N14" i="27"/>
  <c r="M14" i="27"/>
  <c r="L14" i="27"/>
  <c r="K14" i="27"/>
  <c r="N13" i="27"/>
  <c r="M13" i="27"/>
  <c r="L13" i="27"/>
  <c r="K13" i="27"/>
  <c r="N12" i="27"/>
  <c r="M12" i="27"/>
  <c r="L12" i="27"/>
  <c r="K12" i="27"/>
  <c r="N11" i="27"/>
  <c r="M11" i="27"/>
  <c r="L11" i="27"/>
  <c r="K11" i="27"/>
  <c r="N10" i="27"/>
  <c r="M10" i="27"/>
  <c r="L10" i="27"/>
  <c r="K10" i="27"/>
  <c r="N9" i="27"/>
  <c r="M9" i="27"/>
  <c r="L9" i="27"/>
  <c r="K9" i="27"/>
  <c r="N8" i="27"/>
  <c r="M8" i="27"/>
  <c r="L8" i="27"/>
  <c r="K8" i="27"/>
  <c r="N7" i="27"/>
  <c r="M7" i="27"/>
  <c r="L7" i="27"/>
  <c r="K7" i="27"/>
  <c r="N6" i="27"/>
  <c r="M6" i="27"/>
  <c r="L6" i="27"/>
  <c r="K6" i="27"/>
  <c r="J20" i="24"/>
  <c r="N16" i="24"/>
  <c r="M16" i="24"/>
  <c r="L16" i="24"/>
  <c r="K16" i="24"/>
  <c r="N15" i="24"/>
  <c r="M15" i="24"/>
  <c r="L15" i="24"/>
  <c r="K15" i="24"/>
  <c r="N14" i="24"/>
  <c r="M14" i="24"/>
  <c r="L14" i="24"/>
  <c r="K14" i="24"/>
  <c r="N13" i="24"/>
  <c r="M13" i="24"/>
  <c r="L13" i="24"/>
  <c r="K13" i="24"/>
  <c r="N12" i="24"/>
  <c r="M12" i="24"/>
  <c r="L12" i="24"/>
  <c r="K12" i="24"/>
  <c r="N11" i="24"/>
  <c r="M11" i="24"/>
  <c r="L11" i="24"/>
  <c r="K11" i="24"/>
  <c r="N10" i="24"/>
  <c r="M10" i="24"/>
  <c r="L10" i="24"/>
  <c r="K10" i="24"/>
  <c r="N9" i="24"/>
  <c r="M9" i="24"/>
  <c r="L9" i="24"/>
  <c r="K9" i="24"/>
  <c r="N8" i="24"/>
  <c r="M8" i="24"/>
  <c r="L8" i="24"/>
  <c r="K8" i="24"/>
  <c r="N7" i="24"/>
  <c r="M7" i="24"/>
  <c r="L7" i="24"/>
  <c r="K7" i="24"/>
  <c r="N6" i="24"/>
  <c r="M6" i="24"/>
  <c r="L6" i="24"/>
  <c r="K6" i="24"/>
  <c r="J20" i="23"/>
  <c r="N16" i="23"/>
  <c r="M16" i="23"/>
  <c r="L16" i="23"/>
  <c r="K16" i="23"/>
  <c r="N15" i="23"/>
  <c r="M15" i="23"/>
  <c r="L15" i="23"/>
  <c r="K15" i="23"/>
  <c r="N14" i="23"/>
  <c r="M14" i="23"/>
  <c r="L14" i="23"/>
  <c r="K14" i="23"/>
  <c r="N13" i="23"/>
  <c r="M13" i="23"/>
  <c r="L13" i="23"/>
  <c r="K13" i="23"/>
  <c r="N12" i="23"/>
  <c r="M12" i="23"/>
  <c r="L12" i="23"/>
  <c r="K12" i="23"/>
  <c r="N11" i="23"/>
  <c r="M11" i="23"/>
  <c r="L11" i="23"/>
  <c r="K11" i="23"/>
  <c r="N10" i="23"/>
  <c r="M10" i="23"/>
  <c r="L10" i="23"/>
  <c r="K10" i="23"/>
  <c r="N9" i="23"/>
  <c r="M9" i="23"/>
  <c r="L9" i="23"/>
  <c r="K9" i="23"/>
  <c r="N8" i="23"/>
  <c r="M8" i="23"/>
  <c r="L8" i="23"/>
  <c r="K8" i="23"/>
  <c r="N7" i="23"/>
  <c r="M7" i="23"/>
  <c r="L7" i="23"/>
  <c r="K7" i="23"/>
  <c r="N6" i="23"/>
  <c r="M6" i="23"/>
  <c r="L6" i="23"/>
  <c r="K6" i="23"/>
  <c r="J20" i="22"/>
  <c r="N16" i="22"/>
  <c r="M16" i="22"/>
  <c r="L16" i="22"/>
  <c r="K16" i="22"/>
  <c r="N15" i="22"/>
  <c r="M15" i="22"/>
  <c r="L15" i="22"/>
  <c r="K15" i="22"/>
  <c r="N14" i="22"/>
  <c r="M14" i="22"/>
  <c r="L14" i="22"/>
  <c r="K14" i="22"/>
  <c r="N13" i="22"/>
  <c r="M13" i="22"/>
  <c r="L13" i="22"/>
  <c r="K13" i="22"/>
  <c r="N12" i="22"/>
  <c r="M12" i="22"/>
  <c r="L12" i="22"/>
  <c r="K12" i="22"/>
  <c r="N11" i="22"/>
  <c r="M11" i="22"/>
  <c r="L11" i="22"/>
  <c r="K11" i="22"/>
  <c r="N10" i="22"/>
  <c r="M10" i="22"/>
  <c r="L10" i="22"/>
  <c r="K10" i="22"/>
  <c r="N9" i="22"/>
  <c r="M9" i="22"/>
  <c r="L9" i="22"/>
  <c r="K9" i="22"/>
  <c r="N8" i="22"/>
  <c r="M8" i="22"/>
  <c r="L8" i="22"/>
  <c r="K8" i="22"/>
  <c r="N7" i="22"/>
  <c r="M7" i="22"/>
  <c r="L7" i="22"/>
  <c r="K7" i="22"/>
  <c r="N6" i="22"/>
  <c r="M6" i="22"/>
  <c r="L6" i="22"/>
  <c r="K6" i="22"/>
  <c r="J20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6" i="20"/>
  <c r="M6" i="20"/>
  <c r="L6" i="20"/>
  <c r="K6" i="20"/>
  <c r="J20" i="19"/>
  <c r="N16" i="19"/>
  <c r="M16" i="19"/>
  <c r="L16" i="19"/>
  <c r="K16" i="19"/>
  <c r="N15" i="19"/>
  <c r="M15" i="19"/>
  <c r="L15" i="19"/>
  <c r="K15" i="19"/>
  <c r="N14" i="19"/>
  <c r="M14" i="19"/>
  <c r="L14" i="19"/>
  <c r="K14" i="19"/>
  <c r="N13" i="19"/>
  <c r="M13" i="19"/>
  <c r="L13" i="19"/>
  <c r="K13" i="19"/>
  <c r="N12" i="19"/>
  <c r="M12" i="19"/>
  <c r="L12" i="19"/>
  <c r="K12" i="19"/>
  <c r="N11" i="19"/>
  <c r="M11" i="19"/>
  <c r="L11" i="19"/>
  <c r="K11" i="19"/>
  <c r="N10" i="19"/>
  <c r="M10" i="19"/>
  <c r="L10" i="19"/>
  <c r="K10" i="19"/>
  <c r="N9" i="19"/>
  <c r="M9" i="19"/>
  <c r="L9" i="19"/>
  <c r="K9" i="19"/>
  <c r="N8" i="19"/>
  <c r="M8" i="19"/>
  <c r="L8" i="19"/>
  <c r="K8" i="19"/>
  <c r="N7" i="19"/>
  <c r="M7" i="19"/>
  <c r="L7" i="19"/>
  <c r="K7" i="19"/>
  <c r="N6" i="19"/>
  <c r="M6" i="19"/>
  <c r="L6" i="19"/>
  <c r="K6" i="19"/>
  <c r="J20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6" i="18"/>
  <c r="M6" i="18"/>
  <c r="L6" i="18"/>
  <c r="K6" i="18"/>
  <c r="J20" i="17"/>
  <c r="N16" i="17"/>
  <c r="M16" i="17"/>
  <c r="L16" i="17"/>
  <c r="K16" i="17"/>
  <c r="N15" i="17"/>
  <c r="M15" i="17"/>
  <c r="L15" i="17"/>
  <c r="K15" i="17"/>
  <c r="N14" i="17"/>
  <c r="M14" i="17"/>
  <c r="L14" i="17"/>
  <c r="K14" i="17"/>
  <c r="N13" i="17"/>
  <c r="M13" i="17"/>
  <c r="L13" i="17"/>
  <c r="K13" i="17"/>
  <c r="N12" i="17"/>
  <c r="M12" i="17"/>
  <c r="L12" i="17"/>
  <c r="K12" i="17"/>
  <c r="N11" i="17"/>
  <c r="M11" i="17"/>
  <c r="L11" i="17"/>
  <c r="K11" i="17"/>
  <c r="N10" i="17"/>
  <c r="M10" i="17"/>
  <c r="L10" i="17"/>
  <c r="K10" i="17"/>
  <c r="N9" i="17"/>
  <c r="M9" i="17"/>
  <c r="L9" i="17"/>
  <c r="K9" i="17"/>
  <c r="N8" i="17"/>
  <c r="M8" i="17"/>
  <c r="L8" i="17"/>
  <c r="K8" i="17"/>
  <c r="N7" i="17"/>
  <c r="M7" i="17"/>
  <c r="L7" i="17"/>
  <c r="K7" i="17"/>
  <c r="N6" i="17"/>
  <c r="M6" i="17"/>
  <c r="L6" i="17"/>
  <c r="K6" i="17"/>
  <c r="J20" i="16"/>
  <c r="N16" i="16"/>
  <c r="M16" i="16"/>
  <c r="L16" i="16"/>
  <c r="K16" i="16"/>
  <c r="N15" i="16"/>
  <c r="M15" i="16"/>
  <c r="L15" i="16"/>
  <c r="K15" i="16"/>
  <c r="N14" i="16"/>
  <c r="M14" i="16"/>
  <c r="L14" i="16"/>
  <c r="K14" i="16"/>
  <c r="N13" i="16"/>
  <c r="M13" i="16"/>
  <c r="L13" i="16"/>
  <c r="K13" i="16"/>
  <c r="N12" i="16"/>
  <c r="M12" i="16"/>
  <c r="L12" i="16"/>
  <c r="K12" i="16"/>
  <c r="N11" i="16"/>
  <c r="M11" i="16"/>
  <c r="L11" i="16"/>
  <c r="K11" i="16"/>
  <c r="N10" i="16"/>
  <c r="M10" i="16"/>
  <c r="L10" i="16"/>
  <c r="K10" i="16"/>
  <c r="N9" i="16"/>
  <c r="M9" i="16"/>
  <c r="L9" i="16"/>
  <c r="K9" i="16"/>
  <c r="N8" i="16"/>
  <c r="M8" i="16"/>
  <c r="L8" i="16"/>
  <c r="K8" i="16"/>
  <c r="N7" i="16"/>
  <c r="M7" i="16"/>
  <c r="L7" i="16"/>
  <c r="K7" i="16"/>
  <c r="N6" i="16"/>
  <c r="M6" i="16"/>
  <c r="L6" i="16"/>
  <c r="K6" i="16"/>
  <c r="J20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6" i="15"/>
  <c r="M6" i="15"/>
  <c r="L6" i="15"/>
  <c r="K6" i="15"/>
  <c r="J20" i="14"/>
  <c r="N16" i="14"/>
  <c r="M16" i="14"/>
  <c r="L16" i="14"/>
  <c r="K16" i="14"/>
  <c r="N15" i="14"/>
  <c r="M15" i="14"/>
  <c r="L15" i="14"/>
  <c r="K15" i="14"/>
  <c r="N14" i="14"/>
  <c r="M14" i="14"/>
  <c r="L14" i="14"/>
  <c r="K14" i="14"/>
  <c r="N13" i="14"/>
  <c r="M13" i="14"/>
  <c r="L13" i="14"/>
  <c r="K13" i="14"/>
  <c r="N12" i="14"/>
  <c r="M12" i="14"/>
  <c r="L12" i="14"/>
  <c r="K12" i="14"/>
  <c r="N11" i="14"/>
  <c r="M11" i="14"/>
  <c r="L11" i="14"/>
  <c r="K11" i="14"/>
  <c r="N10" i="14"/>
  <c r="M10" i="14"/>
  <c r="L10" i="14"/>
  <c r="K10" i="14"/>
  <c r="N9" i="14"/>
  <c r="M9" i="14"/>
  <c r="L9" i="14"/>
  <c r="K9" i="14"/>
  <c r="N8" i="14"/>
  <c r="M8" i="14"/>
  <c r="L8" i="14"/>
  <c r="K8" i="14"/>
  <c r="N7" i="14"/>
  <c r="M7" i="14"/>
  <c r="L7" i="14"/>
  <c r="K7" i="14"/>
  <c r="N6" i="14"/>
  <c r="M6" i="14"/>
  <c r="L6" i="14"/>
  <c r="K6" i="14"/>
  <c r="J20" i="13"/>
  <c r="N16" i="13"/>
  <c r="M16" i="13"/>
  <c r="L16" i="13"/>
  <c r="K16" i="13"/>
  <c r="N15" i="13"/>
  <c r="M15" i="13"/>
  <c r="L15" i="13"/>
  <c r="K15" i="13"/>
  <c r="N14" i="13"/>
  <c r="M14" i="13"/>
  <c r="L14" i="13"/>
  <c r="K14" i="13"/>
  <c r="N13" i="13"/>
  <c r="M13" i="13"/>
  <c r="L13" i="13"/>
  <c r="K13" i="13"/>
  <c r="N12" i="13"/>
  <c r="M12" i="13"/>
  <c r="L12" i="13"/>
  <c r="K12" i="13"/>
  <c r="N11" i="13"/>
  <c r="M11" i="13"/>
  <c r="L11" i="13"/>
  <c r="K11" i="13"/>
  <c r="N10" i="13"/>
  <c r="M10" i="13"/>
  <c r="L10" i="13"/>
  <c r="K10" i="13"/>
  <c r="N9" i="13"/>
  <c r="M9" i="13"/>
  <c r="L9" i="13"/>
  <c r="K9" i="13"/>
  <c r="N8" i="13"/>
  <c r="M8" i="13"/>
  <c r="L8" i="13"/>
  <c r="K8" i="13"/>
  <c r="N7" i="13"/>
  <c r="M7" i="13"/>
  <c r="L7" i="13"/>
  <c r="K7" i="13"/>
  <c r="N6" i="13"/>
  <c r="M6" i="13"/>
  <c r="L6" i="13"/>
  <c r="K6" i="13"/>
  <c r="J20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6" i="12"/>
  <c r="M6" i="12"/>
  <c r="L6" i="12"/>
  <c r="K6" i="12"/>
  <c r="J20" i="11"/>
  <c r="N16" i="11"/>
  <c r="M16" i="11"/>
  <c r="L16" i="11"/>
  <c r="K16" i="11"/>
  <c r="N15" i="11"/>
  <c r="M15" i="11"/>
  <c r="L15" i="11"/>
  <c r="K15" i="11"/>
  <c r="N14" i="11"/>
  <c r="M14" i="11"/>
  <c r="L14" i="11"/>
  <c r="K14" i="11"/>
  <c r="N13" i="11"/>
  <c r="M13" i="11"/>
  <c r="L13" i="11"/>
  <c r="K13" i="11"/>
  <c r="N12" i="11"/>
  <c r="M12" i="11"/>
  <c r="L12" i="11"/>
  <c r="K12" i="11"/>
  <c r="N11" i="11"/>
  <c r="M11" i="11"/>
  <c r="L11" i="11"/>
  <c r="K11" i="11"/>
  <c r="N10" i="11"/>
  <c r="M10" i="11"/>
  <c r="L10" i="11"/>
  <c r="K10" i="11"/>
  <c r="N9" i="11"/>
  <c r="M9" i="11"/>
  <c r="L9" i="11"/>
  <c r="K9" i="11"/>
  <c r="N8" i="11"/>
  <c r="M8" i="11"/>
  <c r="L8" i="11"/>
  <c r="K8" i="11"/>
  <c r="N7" i="11"/>
  <c r="M7" i="11"/>
  <c r="L7" i="11"/>
  <c r="K7" i="11"/>
  <c r="N6" i="11"/>
  <c r="M6" i="11"/>
  <c r="L6" i="11"/>
  <c r="K6" i="11"/>
  <c r="J20" i="10"/>
  <c r="N16" i="10"/>
  <c r="M16" i="10"/>
  <c r="L16" i="10"/>
  <c r="K16" i="10"/>
  <c r="N15" i="10"/>
  <c r="M15" i="10"/>
  <c r="L15" i="10"/>
  <c r="K15" i="10"/>
  <c r="N14" i="10"/>
  <c r="M14" i="10"/>
  <c r="L14" i="10"/>
  <c r="K14" i="10"/>
  <c r="N13" i="10"/>
  <c r="M13" i="10"/>
  <c r="L13" i="10"/>
  <c r="K13" i="10"/>
  <c r="N12" i="10"/>
  <c r="M12" i="10"/>
  <c r="L12" i="10"/>
  <c r="K12" i="10"/>
  <c r="N11" i="10"/>
  <c r="M11" i="10"/>
  <c r="L11" i="10"/>
  <c r="K11" i="10"/>
  <c r="N10" i="10"/>
  <c r="M10" i="10"/>
  <c r="L10" i="10"/>
  <c r="K10" i="10"/>
  <c r="N9" i="10"/>
  <c r="M9" i="10"/>
  <c r="L9" i="10"/>
  <c r="K9" i="10"/>
  <c r="N8" i="10"/>
  <c r="M8" i="10"/>
  <c r="L8" i="10"/>
  <c r="K8" i="10"/>
  <c r="N7" i="10"/>
  <c r="M7" i="10"/>
  <c r="L7" i="10"/>
  <c r="K7" i="10"/>
  <c r="N6" i="10"/>
  <c r="M6" i="10"/>
  <c r="L6" i="10"/>
  <c r="K6" i="10"/>
  <c r="J20" i="9"/>
  <c r="N16" i="9"/>
  <c r="M16" i="9"/>
  <c r="L16" i="9"/>
  <c r="K16" i="9"/>
  <c r="N15" i="9"/>
  <c r="M15" i="9"/>
  <c r="L15" i="9"/>
  <c r="K15" i="9"/>
  <c r="N14" i="9"/>
  <c r="M14" i="9"/>
  <c r="L14" i="9"/>
  <c r="K14" i="9"/>
  <c r="N13" i="9"/>
  <c r="M13" i="9"/>
  <c r="L13" i="9"/>
  <c r="K13" i="9"/>
  <c r="N12" i="9"/>
  <c r="M12" i="9"/>
  <c r="L12" i="9"/>
  <c r="K12" i="9"/>
  <c r="N11" i="9"/>
  <c r="M11" i="9"/>
  <c r="L11" i="9"/>
  <c r="K11" i="9"/>
  <c r="N10" i="9"/>
  <c r="M10" i="9"/>
  <c r="L10" i="9"/>
  <c r="K10" i="9"/>
  <c r="N9" i="9"/>
  <c r="M9" i="9"/>
  <c r="L9" i="9"/>
  <c r="K9" i="9"/>
  <c r="N8" i="9"/>
  <c r="M8" i="9"/>
  <c r="L8" i="9"/>
  <c r="K8" i="9"/>
  <c r="N7" i="9"/>
  <c r="M7" i="9"/>
  <c r="L7" i="9"/>
  <c r="K7" i="9"/>
  <c r="N6" i="9"/>
  <c r="M6" i="9"/>
  <c r="L6" i="9"/>
  <c r="K6" i="9"/>
  <c r="J20" i="8"/>
  <c r="N16" i="8"/>
  <c r="M16" i="8"/>
  <c r="L16" i="8"/>
  <c r="K16" i="8"/>
  <c r="N15" i="8"/>
  <c r="M15" i="8"/>
  <c r="L15" i="8"/>
  <c r="K15" i="8"/>
  <c r="N14" i="8"/>
  <c r="M14" i="8"/>
  <c r="L14" i="8"/>
  <c r="K14" i="8"/>
  <c r="N13" i="8"/>
  <c r="M13" i="8"/>
  <c r="L13" i="8"/>
  <c r="K13" i="8"/>
  <c r="N12" i="8"/>
  <c r="M12" i="8"/>
  <c r="L12" i="8"/>
  <c r="K12" i="8"/>
  <c r="N11" i="8"/>
  <c r="M11" i="8"/>
  <c r="L11" i="8"/>
  <c r="K11" i="8"/>
  <c r="N10" i="8"/>
  <c r="M10" i="8"/>
  <c r="L10" i="8"/>
  <c r="K10" i="8"/>
  <c r="N9" i="8"/>
  <c r="M9" i="8"/>
  <c r="L9" i="8"/>
  <c r="K9" i="8"/>
  <c r="N8" i="8"/>
  <c r="M8" i="8"/>
  <c r="L8" i="8"/>
  <c r="K8" i="8"/>
  <c r="N7" i="8"/>
  <c r="M7" i="8"/>
  <c r="L7" i="8"/>
  <c r="K7" i="8"/>
  <c r="N6" i="8"/>
  <c r="M6" i="8"/>
  <c r="L6" i="8"/>
  <c r="K6" i="8"/>
  <c r="J20" i="7"/>
  <c r="N16" i="7"/>
  <c r="M16" i="7"/>
  <c r="L16" i="7"/>
  <c r="K16" i="7"/>
  <c r="N15" i="7"/>
  <c r="M15" i="7"/>
  <c r="L15" i="7"/>
  <c r="K15" i="7"/>
  <c r="N14" i="7"/>
  <c r="M14" i="7"/>
  <c r="L14" i="7"/>
  <c r="K14" i="7"/>
  <c r="N13" i="7"/>
  <c r="M13" i="7"/>
  <c r="L13" i="7"/>
  <c r="K13" i="7"/>
  <c r="N12" i="7"/>
  <c r="M12" i="7"/>
  <c r="L12" i="7"/>
  <c r="K12" i="7"/>
  <c r="N11" i="7"/>
  <c r="M11" i="7"/>
  <c r="L11" i="7"/>
  <c r="K11" i="7"/>
  <c r="N10" i="7"/>
  <c r="M10" i="7"/>
  <c r="L10" i="7"/>
  <c r="K10" i="7"/>
  <c r="N9" i="7"/>
  <c r="M9" i="7"/>
  <c r="L9" i="7"/>
  <c r="K9" i="7"/>
  <c r="N8" i="7"/>
  <c r="M8" i="7"/>
  <c r="L8" i="7"/>
  <c r="K8" i="7"/>
  <c r="N7" i="7"/>
  <c r="M7" i="7"/>
  <c r="L7" i="7"/>
  <c r="K7" i="7"/>
  <c r="N6" i="7"/>
  <c r="M6" i="7"/>
  <c r="L6" i="7"/>
  <c r="K6" i="7"/>
  <c r="J20" i="6"/>
  <c r="N16" i="6"/>
  <c r="M16" i="6"/>
  <c r="L16" i="6"/>
  <c r="K16" i="6"/>
  <c r="N15" i="6"/>
  <c r="M15" i="6"/>
  <c r="L15" i="6"/>
  <c r="K15" i="6"/>
  <c r="N14" i="6"/>
  <c r="M14" i="6"/>
  <c r="L14" i="6"/>
  <c r="K14" i="6"/>
  <c r="N13" i="6"/>
  <c r="M13" i="6"/>
  <c r="L13" i="6"/>
  <c r="K13" i="6"/>
  <c r="N12" i="6"/>
  <c r="M12" i="6"/>
  <c r="L12" i="6"/>
  <c r="K12" i="6"/>
  <c r="N11" i="6"/>
  <c r="M11" i="6"/>
  <c r="L11" i="6"/>
  <c r="K11" i="6"/>
  <c r="N10" i="6"/>
  <c r="M10" i="6"/>
  <c r="L10" i="6"/>
  <c r="K10" i="6"/>
  <c r="N9" i="6"/>
  <c r="M9" i="6"/>
  <c r="L9" i="6"/>
  <c r="K9" i="6"/>
  <c r="N8" i="6"/>
  <c r="M8" i="6"/>
  <c r="L8" i="6"/>
  <c r="K8" i="6"/>
  <c r="N7" i="6"/>
  <c r="M7" i="6"/>
  <c r="L7" i="6"/>
  <c r="K7" i="6"/>
  <c r="N6" i="6"/>
  <c r="M6" i="6"/>
  <c r="L6" i="6"/>
  <c r="K6" i="6"/>
  <c r="J20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J20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7" i="4"/>
  <c r="M7" i="4"/>
  <c r="L7" i="4"/>
  <c r="K7" i="4"/>
  <c r="N6" i="4"/>
  <c r="M6" i="4"/>
  <c r="L6" i="4"/>
  <c r="K6" i="4"/>
  <c r="J20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J20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N6" i="2"/>
  <c r="M6" i="2"/>
  <c r="L6" i="2"/>
  <c r="K6" i="2"/>
  <c r="J20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K12" i="36" l="1"/>
  <c r="K14" i="36"/>
  <c r="K10" i="36"/>
  <c r="K13" i="36"/>
  <c r="K9" i="36"/>
  <c r="G16" i="36"/>
  <c r="G12" i="36"/>
  <c r="K16" i="36"/>
  <c r="G14" i="36"/>
  <c r="K11" i="36"/>
  <c r="G8" i="36"/>
  <c r="G10" i="36"/>
  <c r="K7" i="36"/>
  <c r="O7" i="6"/>
  <c r="O8" i="6"/>
  <c r="O10" i="6"/>
  <c r="M21" i="6" s="1"/>
  <c r="N7" i="36"/>
  <c r="M10" i="36"/>
  <c r="K8" i="36"/>
  <c r="M14" i="36"/>
  <c r="L15" i="36"/>
  <c r="L13" i="36"/>
  <c r="L11" i="36"/>
  <c r="L9" i="36"/>
  <c r="L7" i="36"/>
  <c r="M15" i="36"/>
  <c r="M13" i="36"/>
  <c r="M11" i="36"/>
  <c r="M9" i="36"/>
  <c r="M7" i="36"/>
  <c r="N13" i="36"/>
  <c r="N11" i="36"/>
  <c r="N9" i="36"/>
  <c r="L6" i="36"/>
  <c r="G9" i="36"/>
  <c r="G13" i="36"/>
  <c r="N16" i="36"/>
  <c r="M12" i="36"/>
  <c r="M8" i="36"/>
  <c r="G7" i="36"/>
  <c r="G11" i="36"/>
  <c r="G15" i="36"/>
  <c r="L16" i="36"/>
  <c r="N6" i="36"/>
  <c r="L14" i="36"/>
  <c r="L12" i="36"/>
  <c r="L10" i="36"/>
  <c r="L8" i="36"/>
  <c r="M16" i="36"/>
  <c r="N14" i="36"/>
  <c r="N12" i="36"/>
  <c r="N10" i="36"/>
  <c r="N8" i="36"/>
  <c r="K6" i="36"/>
  <c r="K15" i="36"/>
  <c r="G6" i="36"/>
  <c r="N15" i="36"/>
  <c r="M6" i="36"/>
  <c r="O6" i="35"/>
  <c r="O7" i="35"/>
  <c r="O8" i="35"/>
  <c r="O9" i="35"/>
  <c r="O10" i="35"/>
  <c r="O11" i="35"/>
  <c r="O12" i="35"/>
  <c r="O13" i="35"/>
  <c r="O14" i="35"/>
  <c r="O15" i="35"/>
  <c r="O16" i="35"/>
  <c r="J19" i="35"/>
  <c r="O6" i="34"/>
  <c r="O7" i="34"/>
  <c r="O8" i="34"/>
  <c r="O9" i="34"/>
  <c r="O10" i="34"/>
  <c r="O11" i="34"/>
  <c r="O12" i="34"/>
  <c r="O13" i="34"/>
  <c r="O14" i="34"/>
  <c r="O15" i="34"/>
  <c r="O16" i="34"/>
  <c r="J19" i="34"/>
  <c r="O6" i="33"/>
  <c r="O7" i="33"/>
  <c r="O8" i="33"/>
  <c r="O9" i="33"/>
  <c r="O10" i="33"/>
  <c r="O11" i="33"/>
  <c r="O12" i="33"/>
  <c r="O13" i="33"/>
  <c r="O14" i="33"/>
  <c r="O15" i="33"/>
  <c r="O16" i="33"/>
  <c r="J19" i="33"/>
  <c r="O6" i="32"/>
  <c r="O7" i="32"/>
  <c r="O8" i="32"/>
  <c r="O9" i="32"/>
  <c r="O10" i="32"/>
  <c r="O11" i="32"/>
  <c r="O12" i="32"/>
  <c r="O13" i="32"/>
  <c r="O14" i="32"/>
  <c r="O15" i="32"/>
  <c r="O16" i="32"/>
  <c r="J19" i="32"/>
  <c r="O6" i="31"/>
  <c r="O7" i="31"/>
  <c r="O8" i="31"/>
  <c r="O9" i="31"/>
  <c r="O10" i="31"/>
  <c r="O11" i="31"/>
  <c r="O12" i="31"/>
  <c r="O13" i="31"/>
  <c r="O14" i="31"/>
  <c r="O15" i="31"/>
  <c r="O16" i="31"/>
  <c r="J19" i="31"/>
  <c r="O6" i="30"/>
  <c r="O7" i="30"/>
  <c r="O8" i="30"/>
  <c r="O9" i="30"/>
  <c r="O10" i="30"/>
  <c r="O11" i="30"/>
  <c r="O12" i="30"/>
  <c r="O13" i="30"/>
  <c r="O14" i="30"/>
  <c r="O15" i="30"/>
  <c r="O16" i="30"/>
  <c r="J19" i="30"/>
  <c r="O6" i="29"/>
  <c r="O7" i="29"/>
  <c r="O8" i="29"/>
  <c r="O9" i="29"/>
  <c r="O10" i="29"/>
  <c r="O11" i="29"/>
  <c r="O12" i="29"/>
  <c r="O13" i="29"/>
  <c r="O14" i="29"/>
  <c r="O15" i="29"/>
  <c r="O16" i="29"/>
  <c r="J19" i="29"/>
  <c r="O6" i="28"/>
  <c r="O7" i="28"/>
  <c r="O8" i="28"/>
  <c r="O9" i="28"/>
  <c r="O10" i="28"/>
  <c r="O11" i="28"/>
  <c r="O12" i="28"/>
  <c r="O13" i="28"/>
  <c r="O14" i="28"/>
  <c r="O15" i="28"/>
  <c r="O16" i="28"/>
  <c r="J19" i="28"/>
  <c r="O6" i="27"/>
  <c r="O7" i="27"/>
  <c r="O8" i="27"/>
  <c r="O9" i="27"/>
  <c r="O10" i="27"/>
  <c r="O11" i="27"/>
  <c r="O12" i="27"/>
  <c r="O13" i="27"/>
  <c r="O14" i="27"/>
  <c r="O15" i="27"/>
  <c r="O16" i="27"/>
  <c r="J19" i="27"/>
  <c r="O6" i="24"/>
  <c r="O7" i="24"/>
  <c r="O8" i="24"/>
  <c r="O9" i="24"/>
  <c r="O10" i="24"/>
  <c r="O11" i="24"/>
  <c r="O12" i="24"/>
  <c r="O13" i="24"/>
  <c r="O14" i="24"/>
  <c r="O15" i="24"/>
  <c r="O16" i="24"/>
  <c r="J19" i="24"/>
  <c r="O6" i="23"/>
  <c r="O7" i="23"/>
  <c r="O8" i="23"/>
  <c r="O9" i="23"/>
  <c r="O10" i="23"/>
  <c r="O11" i="23"/>
  <c r="O12" i="23"/>
  <c r="O13" i="23"/>
  <c r="O14" i="23"/>
  <c r="O15" i="23"/>
  <c r="O16" i="23"/>
  <c r="J19" i="23"/>
  <c r="O6" i="22"/>
  <c r="O7" i="22"/>
  <c r="O8" i="22"/>
  <c r="O9" i="22"/>
  <c r="O10" i="22"/>
  <c r="O11" i="22"/>
  <c r="O12" i="22"/>
  <c r="O13" i="22"/>
  <c r="O14" i="22"/>
  <c r="O15" i="22"/>
  <c r="O16" i="22"/>
  <c r="J19" i="22"/>
  <c r="O6" i="20"/>
  <c r="O7" i="20"/>
  <c r="O8" i="20"/>
  <c r="O9" i="20"/>
  <c r="O10" i="20"/>
  <c r="O11" i="20"/>
  <c r="O12" i="20"/>
  <c r="O13" i="20"/>
  <c r="O14" i="20"/>
  <c r="O15" i="20"/>
  <c r="O16" i="20"/>
  <c r="J19" i="20"/>
  <c r="O6" i="19"/>
  <c r="O7" i="19"/>
  <c r="O8" i="19"/>
  <c r="O9" i="19"/>
  <c r="O10" i="19"/>
  <c r="O11" i="19"/>
  <c r="O12" i="19"/>
  <c r="O13" i="19"/>
  <c r="O14" i="19"/>
  <c r="O15" i="19"/>
  <c r="O16" i="19"/>
  <c r="J19" i="19"/>
  <c r="O6" i="18"/>
  <c r="O7" i="18"/>
  <c r="O8" i="18"/>
  <c r="O9" i="18"/>
  <c r="O10" i="18"/>
  <c r="O11" i="18"/>
  <c r="O12" i="18"/>
  <c r="O13" i="18"/>
  <c r="O14" i="18"/>
  <c r="O15" i="18"/>
  <c r="O16" i="18"/>
  <c r="J19" i="18"/>
  <c r="O6" i="17"/>
  <c r="O7" i="17"/>
  <c r="O8" i="17"/>
  <c r="O9" i="17"/>
  <c r="O10" i="17"/>
  <c r="O11" i="17"/>
  <c r="O12" i="17"/>
  <c r="O13" i="17"/>
  <c r="O14" i="17"/>
  <c r="O15" i="17"/>
  <c r="O16" i="17"/>
  <c r="J19" i="17"/>
  <c r="O6" i="16"/>
  <c r="O7" i="16"/>
  <c r="O8" i="16"/>
  <c r="O9" i="16"/>
  <c r="O10" i="16"/>
  <c r="O11" i="16"/>
  <c r="O12" i="16"/>
  <c r="O13" i="16"/>
  <c r="O14" i="16"/>
  <c r="O15" i="16"/>
  <c r="O16" i="16"/>
  <c r="J19" i="16"/>
  <c r="O6" i="15"/>
  <c r="O7" i="15"/>
  <c r="O8" i="15"/>
  <c r="O9" i="15"/>
  <c r="O10" i="15"/>
  <c r="O11" i="15"/>
  <c r="O12" i="15"/>
  <c r="O13" i="15"/>
  <c r="O14" i="15"/>
  <c r="O15" i="15"/>
  <c r="O16" i="15"/>
  <c r="J19" i="15"/>
  <c r="O6" i="14"/>
  <c r="O7" i="14"/>
  <c r="O8" i="14"/>
  <c r="O9" i="14"/>
  <c r="O10" i="14"/>
  <c r="O11" i="14"/>
  <c r="O12" i="14"/>
  <c r="O13" i="14"/>
  <c r="O14" i="14"/>
  <c r="O15" i="14"/>
  <c r="O16" i="14"/>
  <c r="J19" i="14"/>
  <c r="O6" i="13"/>
  <c r="O7" i="13"/>
  <c r="O8" i="13"/>
  <c r="O9" i="13"/>
  <c r="O10" i="13"/>
  <c r="O11" i="13"/>
  <c r="O12" i="13"/>
  <c r="O13" i="13"/>
  <c r="O14" i="13"/>
  <c r="O15" i="13"/>
  <c r="O16" i="13"/>
  <c r="J19" i="13"/>
  <c r="O6" i="12"/>
  <c r="O7" i="12"/>
  <c r="O8" i="12"/>
  <c r="O9" i="12"/>
  <c r="O10" i="12"/>
  <c r="O11" i="12"/>
  <c r="O12" i="12"/>
  <c r="O13" i="12"/>
  <c r="O14" i="12"/>
  <c r="O15" i="12"/>
  <c r="O16" i="12"/>
  <c r="J19" i="12"/>
  <c r="O6" i="11"/>
  <c r="O7" i="11"/>
  <c r="O8" i="11"/>
  <c r="O9" i="11"/>
  <c r="O10" i="11"/>
  <c r="O11" i="11"/>
  <c r="O12" i="11"/>
  <c r="O13" i="11"/>
  <c r="O14" i="11"/>
  <c r="O15" i="11"/>
  <c r="O16" i="11"/>
  <c r="J19" i="11"/>
  <c r="O6" i="10"/>
  <c r="O7" i="10"/>
  <c r="O8" i="10"/>
  <c r="O9" i="10"/>
  <c r="O10" i="10"/>
  <c r="O11" i="10"/>
  <c r="O12" i="10"/>
  <c r="O13" i="10"/>
  <c r="O14" i="10"/>
  <c r="O15" i="10"/>
  <c r="O16" i="10"/>
  <c r="J19" i="10"/>
  <c r="O6" i="9"/>
  <c r="O7" i="9"/>
  <c r="O8" i="9"/>
  <c r="O9" i="9"/>
  <c r="O10" i="9"/>
  <c r="O11" i="9"/>
  <c r="O12" i="9"/>
  <c r="O13" i="9"/>
  <c r="O14" i="9"/>
  <c r="O15" i="9"/>
  <c r="O16" i="9"/>
  <c r="J19" i="9"/>
  <c r="O6" i="8"/>
  <c r="O7" i="8"/>
  <c r="O8" i="8"/>
  <c r="O9" i="8"/>
  <c r="O10" i="8"/>
  <c r="O11" i="8"/>
  <c r="O12" i="8"/>
  <c r="O13" i="8"/>
  <c r="O14" i="8"/>
  <c r="O15" i="8"/>
  <c r="O16" i="8"/>
  <c r="J19" i="8"/>
  <c r="O6" i="7"/>
  <c r="O7" i="7"/>
  <c r="O8" i="7"/>
  <c r="O9" i="7"/>
  <c r="O10" i="7"/>
  <c r="O11" i="7"/>
  <c r="O12" i="7"/>
  <c r="O13" i="7"/>
  <c r="O14" i="7"/>
  <c r="O15" i="7"/>
  <c r="O16" i="7"/>
  <c r="J19" i="7"/>
  <c r="O9" i="6"/>
  <c r="O11" i="6"/>
  <c r="O16" i="6"/>
  <c r="O6" i="6"/>
  <c r="O12" i="6"/>
  <c r="O13" i="6"/>
  <c r="O14" i="6"/>
  <c r="O15" i="6"/>
  <c r="J19" i="6"/>
  <c r="O6" i="5"/>
  <c r="O7" i="5"/>
  <c r="O8" i="5"/>
  <c r="O9" i="5"/>
  <c r="O10" i="5"/>
  <c r="O11" i="5"/>
  <c r="O12" i="5"/>
  <c r="O13" i="5"/>
  <c r="O14" i="5"/>
  <c r="O15" i="5"/>
  <c r="O16" i="5"/>
  <c r="J19" i="5"/>
  <c r="O6" i="4"/>
  <c r="O7" i="4"/>
  <c r="O8" i="4"/>
  <c r="O9" i="4"/>
  <c r="O10" i="4"/>
  <c r="O11" i="4"/>
  <c r="O12" i="4"/>
  <c r="O13" i="4"/>
  <c r="O14" i="4"/>
  <c r="O15" i="4"/>
  <c r="O16" i="4"/>
  <c r="J19" i="4"/>
  <c r="O6" i="3"/>
  <c r="O7" i="3"/>
  <c r="O8" i="3"/>
  <c r="O9" i="3"/>
  <c r="O10" i="3"/>
  <c r="O11" i="3"/>
  <c r="O12" i="3"/>
  <c r="O13" i="3"/>
  <c r="O14" i="3"/>
  <c r="O15" i="3"/>
  <c r="O16" i="3"/>
  <c r="J19" i="3"/>
  <c r="O6" i="2"/>
  <c r="O7" i="2"/>
  <c r="O8" i="2"/>
  <c r="O9" i="2"/>
  <c r="O10" i="2"/>
  <c r="O11" i="2"/>
  <c r="O12" i="2"/>
  <c r="O13" i="2"/>
  <c r="O14" i="2"/>
  <c r="O15" i="2"/>
  <c r="O16" i="2"/>
  <c r="J19" i="2"/>
  <c r="O6" i="1"/>
  <c r="O7" i="1"/>
  <c r="O8" i="1"/>
  <c r="O9" i="1"/>
  <c r="O10" i="1"/>
  <c r="O11" i="1"/>
  <c r="O12" i="1"/>
  <c r="O13" i="1"/>
  <c r="O14" i="1"/>
  <c r="O15" i="1"/>
  <c r="O16" i="1"/>
  <c r="J19" i="1"/>
  <c r="O11" i="36" l="1"/>
  <c r="M22" i="36" s="1"/>
  <c r="O13" i="36"/>
  <c r="O10" i="36"/>
  <c r="M21" i="36" s="1"/>
  <c r="O14" i="36"/>
  <c r="O9" i="36"/>
  <c r="O7" i="36"/>
  <c r="O12" i="36"/>
  <c r="O15" i="36"/>
  <c r="O16" i="36"/>
  <c r="O8" i="36"/>
  <c r="O6" i="36"/>
  <c r="M22" i="35"/>
  <c r="M21" i="35"/>
  <c r="M22" i="34"/>
  <c r="M21" i="34"/>
  <c r="M22" i="33"/>
  <c r="M21" i="33"/>
  <c r="M22" i="32"/>
  <c r="M21" i="32"/>
  <c r="M22" i="31"/>
  <c r="M21" i="31"/>
  <c r="M22" i="30"/>
  <c r="M21" i="30"/>
  <c r="M22" i="29"/>
  <c r="M21" i="29"/>
  <c r="M22" i="28"/>
  <c r="M21" i="28"/>
  <c r="M22" i="27"/>
  <c r="M21" i="27"/>
  <c r="M22" i="24"/>
  <c r="M21" i="24"/>
  <c r="M22" i="23"/>
  <c r="M21" i="23"/>
  <c r="M22" i="22"/>
  <c r="M21" i="22"/>
  <c r="M22" i="20"/>
  <c r="M21" i="20"/>
  <c r="M22" i="19"/>
  <c r="M21" i="19"/>
  <c r="M22" i="18"/>
  <c r="M21" i="18"/>
  <c r="M22" i="17"/>
  <c r="M21" i="17"/>
  <c r="M22" i="16"/>
  <c r="M21" i="16"/>
  <c r="M22" i="15"/>
  <c r="M21" i="15"/>
  <c r="M22" i="14"/>
  <c r="M21" i="14"/>
  <c r="M22" i="13"/>
  <c r="M21" i="13"/>
  <c r="M22" i="12"/>
  <c r="M21" i="12"/>
  <c r="M22" i="11"/>
  <c r="M21" i="11"/>
  <c r="M22" i="10"/>
  <c r="M21" i="10"/>
  <c r="M22" i="9"/>
  <c r="M21" i="9"/>
  <c r="M22" i="8"/>
  <c r="M21" i="8"/>
  <c r="M22" i="7"/>
  <c r="M21" i="7"/>
  <c r="M22" i="6"/>
  <c r="M22" i="5"/>
  <c r="M21" i="5"/>
  <c r="M22" i="4"/>
  <c r="M21" i="4"/>
  <c r="M22" i="3"/>
  <c r="M21" i="3"/>
  <c r="M22" i="2"/>
  <c r="M21" i="2"/>
  <c r="M22" i="1"/>
  <c r="M21" i="1"/>
  <c r="P19" i="36" l="1"/>
  <c r="J20" i="36" l="1"/>
  <c r="J19" i="36"/>
  <c r="V5" i="37" l="1"/>
  <c r="U5" i="37"/>
  <c r="U5" i="34"/>
  <c r="V5" i="34"/>
  <c r="Q7" i="37" l="1"/>
  <c r="Q8" i="37"/>
  <c r="Q10" i="37"/>
  <c r="Q11" i="37"/>
  <c r="Q12" i="37"/>
  <c r="Q9" i="37"/>
  <c r="Q16" i="37"/>
  <c r="Q15" i="37"/>
  <c r="Q13" i="37"/>
  <c r="Q6" i="37"/>
  <c r="Q14" i="37"/>
  <c r="R15" i="37"/>
  <c r="R12" i="37"/>
  <c r="R7" i="37"/>
  <c r="R9" i="37"/>
  <c r="R6" i="37"/>
  <c r="R13" i="37"/>
  <c r="R10" i="37"/>
  <c r="R16" i="37"/>
  <c r="R8" i="37"/>
  <c r="R11" i="37"/>
  <c r="R14" i="37"/>
  <c r="Q8" i="34"/>
  <c r="Q10" i="34"/>
  <c r="Q15" i="34"/>
  <c r="Q12" i="34"/>
  <c r="Q9" i="34"/>
  <c r="Q13" i="34"/>
  <c r="Q11" i="34"/>
  <c r="Q16" i="34"/>
  <c r="Q14" i="34"/>
  <c r="Q6" i="34"/>
  <c r="Q7" i="34"/>
  <c r="R9" i="34"/>
  <c r="R14" i="34"/>
  <c r="R16" i="34"/>
  <c r="R13" i="34"/>
  <c r="R12" i="34"/>
  <c r="R15" i="34"/>
  <c r="R10" i="34"/>
  <c r="R7" i="34"/>
  <c r="R11" i="34"/>
  <c r="R8" i="34"/>
  <c r="R6" i="34"/>
  <c r="V5" i="19" l="1"/>
  <c r="T5" i="19"/>
  <c r="U5" i="19"/>
  <c r="Q15" i="19" l="1"/>
  <c r="Q11" i="19"/>
  <c r="Q12" i="19"/>
  <c r="Q14" i="19"/>
  <c r="Q8" i="19"/>
  <c r="Q7" i="19"/>
  <c r="Q9" i="19"/>
  <c r="Q6" i="19"/>
  <c r="Q16" i="19"/>
  <c r="Q10" i="19"/>
  <c r="Q13" i="19"/>
  <c r="R9" i="19"/>
  <c r="R8" i="19"/>
  <c r="R7" i="19"/>
  <c r="R16" i="19"/>
  <c r="R14" i="19"/>
  <c r="R13" i="19"/>
  <c r="R10" i="19"/>
  <c r="R11" i="19"/>
  <c r="R15" i="19"/>
  <c r="R6" i="19"/>
  <c r="R12" i="19"/>
  <c r="P12" i="19"/>
  <c r="P16" i="19"/>
  <c r="P13" i="19"/>
  <c r="P10" i="19"/>
  <c r="P14" i="19"/>
  <c r="P15" i="19"/>
  <c r="P8" i="19"/>
  <c r="P11" i="19"/>
  <c r="P7" i="19"/>
  <c r="W5" i="19"/>
  <c r="P9" i="19"/>
  <c r="P6" i="19"/>
  <c r="V5" i="33"/>
  <c r="S6" i="19" l="1"/>
  <c r="S12" i="19"/>
  <c r="S13" i="19"/>
  <c r="S9" i="19"/>
  <c r="S14" i="19"/>
  <c r="S11" i="19"/>
  <c r="S10" i="19"/>
  <c r="S8" i="19"/>
  <c r="S16" i="19"/>
  <c r="S15" i="19"/>
  <c r="S7" i="19"/>
  <c r="R8" i="33"/>
  <c r="R13" i="33"/>
  <c r="R14" i="33"/>
  <c r="R11" i="33"/>
  <c r="R12" i="33"/>
  <c r="R15" i="33"/>
  <c r="R9" i="33"/>
  <c r="R16" i="33"/>
  <c r="R7" i="33"/>
  <c r="R6" i="33"/>
  <c r="R10" i="33"/>
  <c r="T5" i="35"/>
  <c r="P12" i="35" l="1"/>
  <c r="P16" i="35"/>
  <c r="P6" i="35"/>
  <c r="P14" i="35"/>
  <c r="P7" i="35"/>
  <c r="P15" i="35"/>
  <c r="P9" i="35"/>
  <c r="P8" i="35"/>
  <c r="P11" i="35"/>
  <c r="P10" i="35"/>
  <c r="P13" i="35"/>
  <c r="U5" i="6" l="1"/>
  <c r="T5" i="6"/>
  <c r="V5" i="6"/>
  <c r="T5" i="29" l="1"/>
  <c r="V5" i="29"/>
  <c r="U5" i="29"/>
  <c r="T5" i="22"/>
  <c r="V5" i="22"/>
  <c r="U5" i="22"/>
  <c r="U5" i="10"/>
  <c r="T5" i="10"/>
  <c r="V5" i="10"/>
  <c r="V5" i="30"/>
  <c r="T5" i="30"/>
  <c r="U5" i="30"/>
  <c r="T5" i="17"/>
  <c r="U5" i="17"/>
  <c r="V5" i="17"/>
  <c r="T5" i="33"/>
  <c r="U5" i="33"/>
  <c r="U5" i="31"/>
  <c r="T5" i="31"/>
  <c r="V5" i="31"/>
  <c r="U5" i="7"/>
  <c r="T5" i="7"/>
  <c r="V5" i="7"/>
  <c r="U5" i="8"/>
  <c r="T5" i="8"/>
  <c r="T5" i="23"/>
  <c r="V5" i="23"/>
  <c r="U5" i="23"/>
  <c r="U5" i="13"/>
  <c r="T5" i="13"/>
  <c r="V5" i="13"/>
  <c r="T5" i="4"/>
  <c r="V5" i="4"/>
  <c r="U5" i="4"/>
  <c r="T5" i="27"/>
  <c r="V5" i="27"/>
  <c r="U5" i="27"/>
  <c r="T5" i="14"/>
  <c r="U5" i="14"/>
  <c r="V5" i="14"/>
  <c r="T5" i="16"/>
  <c r="V5" i="16"/>
  <c r="U5" i="16"/>
  <c r="U5" i="28"/>
  <c r="T5" i="28"/>
  <c r="V5" i="28"/>
  <c r="U5" i="5"/>
  <c r="T5" i="5"/>
  <c r="V5" i="5"/>
  <c r="Q14" i="6"/>
  <c r="Q13" i="6"/>
  <c r="Q15" i="6"/>
  <c r="Q10" i="6"/>
  <c r="Q12" i="6"/>
  <c r="Q16" i="6"/>
  <c r="Q11" i="6"/>
  <c r="Q8" i="6"/>
  <c r="Q7" i="6"/>
  <c r="Q6" i="6"/>
  <c r="Q9" i="6"/>
  <c r="W5" i="6"/>
  <c r="R6" i="6"/>
  <c r="R8" i="6"/>
  <c r="R13" i="6"/>
  <c r="R9" i="6"/>
  <c r="R12" i="6"/>
  <c r="R11" i="6"/>
  <c r="R7" i="6"/>
  <c r="R16" i="6"/>
  <c r="R10" i="6"/>
  <c r="R14" i="6"/>
  <c r="R15" i="6"/>
  <c r="P9" i="6"/>
  <c r="P12" i="6"/>
  <c r="P8" i="6"/>
  <c r="P11" i="6"/>
  <c r="P13" i="6"/>
  <c r="P6" i="6"/>
  <c r="P15" i="6"/>
  <c r="P14" i="6"/>
  <c r="P7" i="6"/>
  <c r="P10" i="6"/>
  <c r="P16" i="6"/>
  <c r="U5" i="18"/>
  <c r="T5" i="18"/>
  <c r="V5" i="18"/>
  <c r="T5" i="11"/>
  <c r="V5" i="11"/>
  <c r="U5" i="11"/>
  <c r="T5" i="12"/>
  <c r="V5" i="12"/>
  <c r="U5" i="12"/>
  <c r="T5" i="3"/>
  <c r="V5" i="8"/>
  <c r="V5" i="3"/>
  <c r="U5" i="3"/>
  <c r="V5" i="35"/>
  <c r="U5" i="35"/>
  <c r="U5" i="9"/>
  <c r="T5" i="9"/>
  <c r="V5" i="9"/>
  <c r="T5" i="20"/>
  <c r="V5" i="20"/>
  <c r="U5" i="20"/>
  <c r="T5" i="24"/>
  <c r="V5" i="24"/>
  <c r="U5" i="24"/>
  <c r="V5" i="1"/>
  <c r="T5" i="1"/>
  <c r="U5" i="1"/>
  <c r="T5" i="2"/>
  <c r="V5" i="2"/>
  <c r="U5" i="2"/>
  <c r="V5" i="15"/>
  <c r="T5" i="15"/>
  <c r="U5" i="15"/>
  <c r="T5" i="34"/>
  <c r="T5" i="37"/>
  <c r="T5" i="32"/>
  <c r="V5" i="32"/>
  <c r="U5" i="32"/>
  <c r="Q13" i="29" l="1"/>
  <c r="Q14" i="29"/>
  <c r="Q12" i="29"/>
  <c r="Q6" i="29"/>
  <c r="Q10" i="29"/>
  <c r="Q7" i="29"/>
  <c r="Q11" i="29"/>
  <c r="Q8" i="29"/>
  <c r="Q16" i="29"/>
  <c r="Q9" i="29"/>
  <c r="Q15" i="29"/>
  <c r="R6" i="29"/>
  <c r="R12" i="29"/>
  <c r="R14" i="29"/>
  <c r="R7" i="29"/>
  <c r="R10" i="29"/>
  <c r="R8" i="29"/>
  <c r="R13" i="29"/>
  <c r="R16" i="29"/>
  <c r="R15" i="29"/>
  <c r="R11" i="29"/>
  <c r="R9" i="29"/>
  <c r="P15" i="29"/>
  <c r="P12" i="29"/>
  <c r="P6" i="29"/>
  <c r="P16" i="29"/>
  <c r="P8" i="29"/>
  <c r="P14" i="29"/>
  <c r="W5" i="29"/>
  <c r="P10" i="29"/>
  <c r="P11" i="29"/>
  <c r="P9" i="29"/>
  <c r="P7" i="29"/>
  <c r="P13" i="29"/>
  <c r="Q6" i="22"/>
  <c r="Q10" i="22"/>
  <c r="Q8" i="22"/>
  <c r="Q15" i="22"/>
  <c r="Q13" i="22"/>
  <c r="Q14" i="22"/>
  <c r="Q12" i="22"/>
  <c r="Q9" i="22"/>
  <c r="Q7" i="22"/>
  <c r="Q11" i="22"/>
  <c r="Q16" i="22"/>
  <c r="R9" i="22"/>
  <c r="R6" i="22"/>
  <c r="R16" i="22"/>
  <c r="R12" i="22"/>
  <c r="R11" i="22"/>
  <c r="R7" i="22"/>
  <c r="R15" i="22"/>
  <c r="R13" i="22"/>
  <c r="R8" i="22"/>
  <c r="R10" i="22"/>
  <c r="R14" i="22"/>
  <c r="P12" i="22"/>
  <c r="P14" i="22"/>
  <c r="P8" i="22"/>
  <c r="P10" i="22"/>
  <c r="P15" i="22"/>
  <c r="P16" i="22"/>
  <c r="P7" i="22"/>
  <c r="P13" i="22"/>
  <c r="P11" i="22"/>
  <c r="P9" i="22"/>
  <c r="P6" i="22"/>
  <c r="W5" i="22"/>
  <c r="Q15" i="10"/>
  <c r="Q11" i="10"/>
  <c r="Q8" i="10"/>
  <c r="Q6" i="10"/>
  <c r="Q13" i="10"/>
  <c r="Q16" i="10"/>
  <c r="Q7" i="10"/>
  <c r="Q12" i="10"/>
  <c r="Q14" i="10"/>
  <c r="Q10" i="10"/>
  <c r="Q9" i="10"/>
  <c r="R15" i="10"/>
  <c r="R7" i="10"/>
  <c r="R12" i="10"/>
  <c r="R10" i="10"/>
  <c r="R6" i="10"/>
  <c r="R8" i="10"/>
  <c r="R14" i="10"/>
  <c r="R9" i="10"/>
  <c r="R16" i="10"/>
  <c r="R11" i="10"/>
  <c r="R13" i="10"/>
  <c r="P15" i="10"/>
  <c r="W5" i="10"/>
  <c r="P8" i="10"/>
  <c r="P7" i="10"/>
  <c r="P6" i="10"/>
  <c r="P10" i="10"/>
  <c r="P13" i="10"/>
  <c r="P14" i="10"/>
  <c r="P9" i="10"/>
  <c r="P11" i="10"/>
  <c r="P12" i="10"/>
  <c r="P16" i="10"/>
  <c r="Q14" i="30"/>
  <c r="Q13" i="30"/>
  <c r="Q16" i="30"/>
  <c r="Q10" i="30"/>
  <c r="Q7" i="30"/>
  <c r="Q8" i="30"/>
  <c r="Q6" i="30"/>
  <c r="Q15" i="30"/>
  <c r="Q11" i="30"/>
  <c r="Q12" i="30"/>
  <c r="Q9" i="30"/>
  <c r="P9" i="30"/>
  <c r="P15" i="30"/>
  <c r="P10" i="30"/>
  <c r="P14" i="30"/>
  <c r="P16" i="30"/>
  <c r="P13" i="30"/>
  <c r="P12" i="30"/>
  <c r="P6" i="30"/>
  <c r="P11" i="30"/>
  <c r="P8" i="30"/>
  <c r="P7" i="30"/>
  <c r="W5" i="30"/>
  <c r="R6" i="30"/>
  <c r="R16" i="30"/>
  <c r="R7" i="30"/>
  <c r="R14" i="30"/>
  <c r="R13" i="30"/>
  <c r="R12" i="30"/>
  <c r="R11" i="30"/>
  <c r="R9" i="30"/>
  <c r="R10" i="30"/>
  <c r="R8" i="30"/>
  <c r="R15" i="30"/>
  <c r="Q14" i="17"/>
  <c r="Q11" i="17"/>
  <c r="Q9" i="17"/>
  <c r="Q7" i="17"/>
  <c r="Q10" i="17"/>
  <c r="Q6" i="17"/>
  <c r="Q15" i="17"/>
  <c r="Q12" i="17"/>
  <c r="Q13" i="17"/>
  <c r="Q8" i="17"/>
  <c r="Q16" i="17"/>
  <c r="R10" i="17"/>
  <c r="R11" i="17"/>
  <c r="R12" i="17"/>
  <c r="R8" i="17"/>
  <c r="R6" i="17"/>
  <c r="R13" i="17"/>
  <c r="R15" i="17"/>
  <c r="R7" i="17"/>
  <c r="R14" i="17"/>
  <c r="R9" i="17"/>
  <c r="R16" i="17"/>
  <c r="P14" i="17"/>
  <c r="P8" i="17"/>
  <c r="P6" i="17"/>
  <c r="P7" i="17"/>
  <c r="P15" i="17"/>
  <c r="P10" i="17"/>
  <c r="P9" i="17"/>
  <c r="P13" i="17"/>
  <c r="P11" i="17"/>
  <c r="P16" i="17"/>
  <c r="P12" i="17"/>
  <c r="W5" i="17"/>
  <c r="Q7" i="33"/>
  <c r="Q8" i="33"/>
  <c r="Q6" i="33"/>
  <c r="Q16" i="33"/>
  <c r="Q12" i="33"/>
  <c r="Q11" i="33"/>
  <c r="Q15" i="33"/>
  <c r="Q9" i="33"/>
  <c r="Q13" i="33"/>
  <c r="Q10" i="33"/>
  <c r="Q14" i="33"/>
  <c r="P11" i="33"/>
  <c r="P16" i="33"/>
  <c r="P9" i="33"/>
  <c r="P8" i="33"/>
  <c r="P15" i="33"/>
  <c r="P14" i="33"/>
  <c r="P12" i="33"/>
  <c r="P13" i="33"/>
  <c r="P7" i="33"/>
  <c r="P10" i="33"/>
  <c r="P6" i="33"/>
  <c r="W5" i="33"/>
  <c r="Q9" i="31"/>
  <c r="Q12" i="31"/>
  <c r="Q10" i="31"/>
  <c r="Q14" i="31"/>
  <c r="Q16" i="31"/>
  <c r="Q11" i="31"/>
  <c r="Q7" i="31"/>
  <c r="Q6" i="31"/>
  <c r="Q13" i="31"/>
  <c r="Q15" i="31"/>
  <c r="Q8" i="31"/>
  <c r="R9" i="31"/>
  <c r="R15" i="31"/>
  <c r="R13" i="31"/>
  <c r="R7" i="31"/>
  <c r="R6" i="31"/>
  <c r="R10" i="31"/>
  <c r="R8" i="31"/>
  <c r="R11" i="31"/>
  <c r="R12" i="31"/>
  <c r="R16" i="31"/>
  <c r="R14" i="31"/>
  <c r="P10" i="31"/>
  <c r="P11" i="31"/>
  <c r="P15" i="31"/>
  <c r="W5" i="31"/>
  <c r="P8" i="31"/>
  <c r="P14" i="31"/>
  <c r="P6" i="31"/>
  <c r="P9" i="31"/>
  <c r="P12" i="31"/>
  <c r="P16" i="31"/>
  <c r="P13" i="31"/>
  <c r="P7" i="31"/>
  <c r="Q11" i="7"/>
  <c r="Q16" i="7"/>
  <c r="Q14" i="7"/>
  <c r="Q7" i="7"/>
  <c r="Q12" i="7"/>
  <c r="Q10" i="7"/>
  <c r="Q6" i="7"/>
  <c r="Q8" i="7"/>
  <c r="Q9" i="7"/>
  <c r="Q13" i="7"/>
  <c r="Q15" i="7"/>
  <c r="R6" i="7"/>
  <c r="R8" i="7"/>
  <c r="R14" i="7"/>
  <c r="R7" i="7"/>
  <c r="R16" i="7"/>
  <c r="R13" i="7"/>
  <c r="R10" i="7"/>
  <c r="R15" i="7"/>
  <c r="R9" i="7"/>
  <c r="R12" i="7"/>
  <c r="R11" i="7"/>
  <c r="P16" i="7"/>
  <c r="P6" i="7"/>
  <c r="W5" i="7"/>
  <c r="P11" i="7"/>
  <c r="P15" i="7"/>
  <c r="P12" i="7"/>
  <c r="P8" i="7"/>
  <c r="P7" i="7"/>
  <c r="P10" i="7"/>
  <c r="P9" i="7"/>
  <c r="P13" i="7"/>
  <c r="P14" i="7"/>
  <c r="P7" i="8"/>
  <c r="P8" i="8"/>
  <c r="P11" i="8"/>
  <c r="P9" i="8"/>
  <c r="P6" i="8"/>
  <c r="P10" i="8"/>
  <c r="P12" i="8"/>
  <c r="P16" i="8"/>
  <c r="P14" i="8"/>
  <c r="P13" i="8"/>
  <c r="P15" i="8"/>
  <c r="Q11" i="8"/>
  <c r="Q12" i="8"/>
  <c r="Q9" i="8"/>
  <c r="Q7" i="8"/>
  <c r="Q8" i="8"/>
  <c r="Q15" i="8"/>
  <c r="Q13" i="8"/>
  <c r="Q16" i="8"/>
  <c r="Q14" i="8"/>
  <c r="Q10" i="8"/>
  <c r="Q6" i="8"/>
  <c r="Q11" i="23"/>
  <c r="Q12" i="23"/>
  <c r="Q15" i="23"/>
  <c r="Q13" i="23"/>
  <c r="Q7" i="23"/>
  <c r="Q9" i="23"/>
  <c r="Q8" i="23"/>
  <c r="Q16" i="23"/>
  <c r="Q6" i="23"/>
  <c r="Q14" i="23"/>
  <c r="Q10" i="23"/>
  <c r="R10" i="23"/>
  <c r="R8" i="23"/>
  <c r="R9" i="23"/>
  <c r="R6" i="23"/>
  <c r="R11" i="23"/>
  <c r="R15" i="23"/>
  <c r="R14" i="23"/>
  <c r="R13" i="23"/>
  <c r="R12" i="23"/>
  <c r="R16" i="23"/>
  <c r="R7" i="23"/>
  <c r="P15" i="23"/>
  <c r="P9" i="23"/>
  <c r="P14" i="23"/>
  <c r="P10" i="23"/>
  <c r="W5" i="23"/>
  <c r="P6" i="23"/>
  <c r="P12" i="23"/>
  <c r="P8" i="23"/>
  <c r="P13" i="23"/>
  <c r="P7" i="23"/>
  <c r="P16" i="23"/>
  <c r="P11" i="23"/>
  <c r="Q7" i="13"/>
  <c r="Q14" i="13"/>
  <c r="Q6" i="13"/>
  <c r="Q11" i="13"/>
  <c r="Q10" i="13"/>
  <c r="Q8" i="13"/>
  <c r="Q13" i="13"/>
  <c r="Q15" i="13"/>
  <c r="Q12" i="13"/>
  <c r="Q16" i="13"/>
  <c r="Q9" i="13"/>
  <c r="P10" i="13"/>
  <c r="W5" i="13"/>
  <c r="P8" i="13"/>
  <c r="P16" i="13"/>
  <c r="P6" i="13"/>
  <c r="P13" i="13"/>
  <c r="P9" i="13"/>
  <c r="P15" i="13"/>
  <c r="P12" i="13"/>
  <c r="P7" i="13"/>
  <c r="P11" i="13"/>
  <c r="P14" i="13"/>
  <c r="R16" i="13"/>
  <c r="R8" i="13"/>
  <c r="R11" i="13"/>
  <c r="R15" i="13"/>
  <c r="R13" i="13"/>
  <c r="R6" i="13"/>
  <c r="R12" i="13"/>
  <c r="R9" i="13"/>
  <c r="R7" i="13"/>
  <c r="R14" i="13"/>
  <c r="R10" i="13"/>
  <c r="Q15" i="4"/>
  <c r="Q11" i="4"/>
  <c r="Q13" i="4"/>
  <c r="Q12" i="4"/>
  <c r="Q14" i="4"/>
  <c r="Q16" i="4"/>
  <c r="Q10" i="4"/>
  <c r="Q9" i="4"/>
  <c r="Q6" i="4"/>
  <c r="Q7" i="4"/>
  <c r="Q8" i="4"/>
  <c r="R7" i="4"/>
  <c r="R6" i="4"/>
  <c r="R8" i="4"/>
  <c r="R14" i="4"/>
  <c r="R9" i="4"/>
  <c r="R16" i="4"/>
  <c r="R10" i="4"/>
  <c r="R12" i="4"/>
  <c r="R13" i="4"/>
  <c r="R15" i="4"/>
  <c r="R11" i="4"/>
  <c r="P6" i="4"/>
  <c r="P11" i="4"/>
  <c r="P9" i="4"/>
  <c r="P14" i="4"/>
  <c r="P15" i="4"/>
  <c r="P16" i="4"/>
  <c r="P12" i="4"/>
  <c r="W5" i="4"/>
  <c r="P8" i="4"/>
  <c r="P13" i="4"/>
  <c r="P10" i="4"/>
  <c r="P7" i="4"/>
  <c r="Q11" i="27"/>
  <c r="Q16" i="27"/>
  <c r="Q14" i="27"/>
  <c r="Q9" i="27"/>
  <c r="Q8" i="27"/>
  <c r="Q6" i="27"/>
  <c r="Q13" i="27"/>
  <c r="Q10" i="27"/>
  <c r="Q15" i="27"/>
  <c r="Q7" i="27"/>
  <c r="Q12" i="27"/>
  <c r="R16" i="27"/>
  <c r="R11" i="27"/>
  <c r="R7" i="27"/>
  <c r="R8" i="27"/>
  <c r="R14" i="27"/>
  <c r="R15" i="27"/>
  <c r="R12" i="27"/>
  <c r="R13" i="27"/>
  <c r="R6" i="27"/>
  <c r="R10" i="27"/>
  <c r="R9" i="27"/>
  <c r="P14" i="27"/>
  <c r="P10" i="27"/>
  <c r="P15" i="27"/>
  <c r="P12" i="27"/>
  <c r="P6" i="27"/>
  <c r="P9" i="27"/>
  <c r="P11" i="27"/>
  <c r="P16" i="27"/>
  <c r="P7" i="27"/>
  <c r="P8" i="27"/>
  <c r="W5" i="27"/>
  <c r="P13" i="27"/>
  <c r="R8" i="14"/>
  <c r="R16" i="14"/>
  <c r="R6" i="14"/>
  <c r="R7" i="14"/>
  <c r="R14" i="14"/>
  <c r="R13" i="14"/>
  <c r="R10" i="14"/>
  <c r="R9" i="14"/>
  <c r="R12" i="14"/>
  <c r="R11" i="14"/>
  <c r="R15" i="14"/>
  <c r="Q13" i="14"/>
  <c r="Q9" i="14"/>
  <c r="Q12" i="14"/>
  <c r="Q11" i="14"/>
  <c r="Q16" i="14"/>
  <c r="Q10" i="14"/>
  <c r="Q8" i="14"/>
  <c r="Q15" i="14"/>
  <c r="Q6" i="14"/>
  <c r="Q14" i="14"/>
  <c r="Q7" i="14"/>
  <c r="P7" i="14"/>
  <c r="P6" i="14"/>
  <c r="P12" i="14"/>
  <c r="P14" i="14"/>
  <c r="P11" i="14"/>
  <c r="P9" i="14"/>
  <c r="P13" i="14"/>
  <c r="P10" i="14"/>
  <c r="P8" i="14"/>
  <c r="W5" i="14"/>
  <c r="P15" i="14"/>
  <c r="P16" i="14"/>
  <c r="R12" i="16"/>
  <c r="R7" i="16"/>
  <c r="R6" i="16"/>
  <c r="R16" i="16"/>
  <c r="R8" i="16"/>
  <c r="R10" i="16"/>
  <c r="R11" i="16"/>
  <c r="R9" i="16"/>
  <c r="R14" i="16"/>
  <c r="R15" i="16"/>
  <c r="R13" i="16"/>
  <c r="Q11" i="16"/>
  <c r="Q14" i="16"/>
  <c r="Q10" i="16"/>
  <c r="Q7" i="16"/>
  <c r="Q8" i="16"/>
  <c r="Q12" i="16"/>
  <c r="Q9" i="16"/>
  <c r="Q16" i="16"/>
  <c r="Q6" i="16"/>
  <c r="Q15" i="16"/>
  <c r="Q13" i="16"/>
  <c r="P16" i="16"/>
  <c r="P12" i="16"/>
  <c r="P13" i="16"/>
  <c r="P7" i="16"/>
  <c r="P10" i="16"/>
  <c r="P15" i="16"/>
  <c r="P11" i="16"/>
  <c r="W5" i="16"/>
  <c r="P14" i="16"/>
  <c r="P6" i="16"/>
  <c r="P8" i="16"/>
  <c r="P9" i="16"/>
  <c r="Q11" i="28"/>
  <c r="Q6" i="28"/>
  <c r="Q15" i="28"/>
  <c r="Q16" i="28"/>
  <c r="Q7" i="28"/>
  <c r="Q8" i="28"/>
  <c r="Q10" i="28"/>
  <c r="Q9" i="28"/>
  <c r="Q13" i="28"/>
  <c r="Q14" i="28"/>
  <c r="Q12" i="28"/>
  <c r="R6" i="28"/>
  <c r="R7" i="28"/>
  <c r="R9" i="28"/>
  <c r="R14" i="28"/>
  <c r="R10" i="28"/>
  <c r="R12" i="28"/>
  <c r="R8" i="28"/>
  <c r="R13" i="28"/>
  <c r="R16" i="28"/>
  <c r="R15" i="28"/>
  <c r="R11" i="28"/>
  <c r="P8" i="28"/>
  <c r="P14" i="28"/>
  <c r="P15" i="28"/>
  <c r="W5" i="28"/>
  <c r="P10" i="28"/>
  <c r="P6" i="28"/>
  <c r="P16" i="28"/>
  <c r="P7" i="28"/>
  <c r="P9" i="28"/>
  <c r="P13" i="28"/>
  <c r="P12" i="28"/>
  <c r="P11" i="28"/>
  <c r="P14" i="5"/>
  <c r="P11" i="5"/>
  <c r="P13" i="5"/>
  <c r="P8" i="5"/>
  <c r="P15" i="5"/>
  <c r="P16" i="5"/>
  <c r="P6" i="5"/>
  <c r="P9" i="5"/>
  <c r="P7" i="5"/>
  <c r="P10" i="5"/>
  <c r="P12" i="5"/>
  <c r="R8" i="5"/>
  <c r="R13" i="5"/>
  <c r="R7" i="5"/>
  <c r="R16" i="5"/>
  <c r="R9" i="5"/>
  <c r="R11" i="5"/>
  <c r="R10" i="5"/>
  <c r="R14" i="5"/>
  <c r="R6" i="5"/>
  <c r="R15" i="5"/>
  <c r="R12" i="5"/>
  <c r="W5" i="5"/>
  <c r="Q10" i="5"/>
  <c r="Q8" i="5"/>
  <c r="Q7" i="5"/>
  <c r="Q9" i="5"/>
  <c r="Q12" i="5"/>
  <c r="Q11" i="5"/>
  <c r="Q13" i="5"/>
  <c r="Q14" i="5"/>
  <c r="Q16" i="5"/>
  <c r="Q15" i="5"/>
  <c r="Q6" i="5"/>
  <c r="S7" i="6"/>
  <c r="S8" i="6"/>
  <c r="S9" i="6"/>
  <c r="S16" i="6"/>
  <c r="S6" i="6"/>
  <c r="S13" i="6"/>
  <c r="S11" i="6"/>
  <c r="S10" i="6"/>
  <c r="S15" i="6"/>
  <c r="S14" i="6"/>
  <c r="S12" i="6"/>
  <c r="Q8" i="18"/>
  <c r="Q6" i="18"/>
  <c r="Q15" i="18"/>
  <c r="Q14" i="18"/>
  <c r="Q9" i="18"/>
  <c r="Q10" i="18"/>
  <c r="Q12" i="18"/>
  <c r="Q13" i="18"/>
  <c r="Q7" i="18"/>
  <c r="Q11" i="18"/>
  <c r="Q16" i="18"/>
  <c r="R15" i="18"/>
  <c r="R12" i="18"/>
  <c r="R11" i="18"/>
  <c r="R8" i="18"/>
  <c r="R14" i="18"/>
  <c r="R6" i="18"/>
  <c r="R16" i="18"/>
  <c r="R7" i="18"/>
  <c r="R10" i="18"/>
  <c r="R13" i="18"/>
  <c r="R9" i="18"/>
  <c r="P8" i="18"/>
  <c r="P9" i="18"/>
  <c r="P10" i="18"/>
  <c r="P11" i="18"/>
  <c r="P14" i="18"/>
  <c r="P6" i="18"/>
  <c r="P13" i="18"/>
  <c r="P15" i="18"/>
  <c r="P16" i="18"/>
  <c r="P12" i="18"/>
  <c r="P7" i="18"/>
  <c r="W5" i="18"/>
  <c r="Q6" i="11"/>
  <c r="Q8" i="11"/>
  <c r="Q12" i="11"/>
  <c r="Q9" i="11"/>
  <c r="Q11" i="11"/>
  <c r="Q16" i="11"/>
  <c r="Q7" i="11"/>
  <c r="Q15" i="11"/>
  <c r="Q10" i="11"/>
  <c r="Q13" i="11"/>
  <c r="Q14" i="11"/>
  <c r="R12" i="11"/>
  <c r="R6" i="11"/>
  <c r="R11" i="11"/>
  <c r="R8" i="11"/>
  <c r="R16" i="11"/>
  <c r="R13" i="11"/>
  <c r="R9" i="11"/>
  <c r="R10" i="11"/>
  <c r="R14" i="11"/>
  <c r="R15" i="11"/>
  <c r="R7" i="11"/>
  <c r="P12" i="11"/>
  <c r="P16" i="11"/>
  <c r="P13" i="11"/>
  <c r="P15" i="11"/>
  <c r="P10" i="11"/>
  <c r="P6" i="11"/>
  <c r="P8" i="11"/>
  <c r="P9" i="11"/>
  <c r="P11" i="11"/>
  <c r="P14" i="11"/>
  <c r="P7" i="11"/>
  <c r="W5" i="11"/>
  <c r="P14" i="12"/>
  <c r="P8" i="12"/>
  <c r="P16" i="12"/>
  <c r="P6" i="12"/>
  <c r="P10" i="12"/>
  <c r="P11" i="12"/>
  <c r="P9" i="12"/>
  <c r="P7" i="12"/>
  <c r="W5" i="12"/>
  <c r="P13" i="12"/>
  <c r="P15" i="12"/>
  <c r="P12" i="12"/>
  <c r="R11" i="12"/>
  <c r="R6" i="12"/>
  <c r="R14" i="12"/>
  <c r="R13" i="12"/>
  <c r="R9" i="12"/>
  <c r="R10" i="12"/>
  <c r="R8" i="12"/>
  <c r="R7" i="12"/>
  <c r="R15" i="12"/>
  <c r="R16" i="12"/>
  <c r="R12" i="12"/>
  <c r="Q14" i="12"/>
  <c r="Q10" i="12"/>
  <c r="Q13" i="12"/>
  <c r="Q7" i="12"/>
  <c r="Q16" i="12"/>
  <c r="Q6" i="12"/>
  <c r="Q9" i="12"/>
  <c r="Q11" i="12"/>
  <c r="Q8" i="12"/>
  <c r="Q15" i="12"/>
  <c r="Q12" i="12"/>
  <c r="Q16" i="3"/>
  <c r="Q12" i="3"/>
  <c r="Q7" i="3"/>
  <c r="Q9" i="3"/>
  <c r="Q6" i="3"/>
  <c r="Q15" i="3"/>
  <c r="Q10" i="3"/>
  <c r="Q13" i="3"/>
  <c r="Q11" i="3"/>
  <c r="Q14" i="3"/>
  <c r="Q8" i="3"/>
  <c r="R15" i="3"/>
  <c r="R9" i="3"/>
  <c r="R8" i="3"/>
  <c r="R11" i="3"/>
  <c r="R7" i="3"/>
  <c r="R14" i="3"/>
  <c r="R13" i="3"/>
  <c r="R6" i="3"/>
  <c r="R10" i="3"/>
  <c r="R16" i="3"/>
  <c r="R12" i="3"/>
  <c r="R12" i="8"/>
  <c r="R15" i="8"/>
  <c r="R14" i="8"/>
  <c r="R7" i="8"/>
  <c r="R6" i="8"/>
  <c r="R8" i="8"/>
  <c r="R13" i="8"/>
  <c r="R10" i="8"/>
  <c r="W5" i="8"/>
  <c r="R11" i="8"/>
  <c r="R16" i="8"/>
  <c r="R9" i="8"/>
  <c r="P9" i="3"/>
  <c r="P12" i="3"/>
  <c r="P11" i="3"/>
  <c r="P14" i="3"/>
  <c r="W5" i="3"/>
  <c r="P8" i="3"/>
  <c r="P6" i="3"/>
  <c r="P7" i="3"/>
  <c r="P16" i="3"/>
  <c r="P10" i="3"/>
  <c r="P13" i="3"/>
  <c r="P15" i="3"/>
  <c r="Q9" i="35"/>
  <c r="Q6" i="35"/>
  <c r="Q10" i="35"/>
  <c r="Q16" i="35"/>
  <c r="Q15" i="35"/>
  <c r="Q14" i="35"/>
  <c r="Q7" i="35"/>
  <c r="Q11" i="35"/>
  <c r="Q8" i="35"/>
  <c r="Q12" i="35"/>
  <c r="Q13" i="35"/>
  <c r="W5" i="35"/>
  <c r="R6" i="35"/>
  <c r="R14" i="35"/>
  <c r="R12" i="35"/>
  <c r="R13" i="35"/>
  <c r="R11" i="35"/>
  <c r="R8" i="35"/>
  <c r="R15" i="35"/>
  <c r="R10" i="35"/>
  <c r="R7" i="35"/>
  <c r="R16" i="35"/>
  <c r="R9" i="35"/>
  <c r="Q15" i="9"/>
  <c r="Q10" i="9"/>
  <c r="Q9" i="9"/>
  <c r="Q11" i="9"/>
  <c r="Q7" i="9"/>
  <c r="Q16" i="9"/>
  <c r="Q13" i="9"/>
  <c r="Q6" i="9"/>
  <c r="Q14" i="9"/>
  <c r="Q12" i="9"/>
  <c r="Q8" i="9"/>
  <c r="R11" i="9"/>
  <c r="R16" i="9"/>
  <c r="R8" i="9"/>
  <c r="R15" i="9"/>
  <c r="R10" i="9"/>
  <c r="R7" i="9"/>
  <c r="R12" i="9"/>
  <c r="R14" i="9"/>
  <c r="R6" i="9"/>
  <c r="R9" i="9"/>
  <c r="R13" i="9"/>
  <c r="P15" i="9"/>
  <c r="P8" i="9"/>
  <c r="P14" i="9"/>
  <c r="P16" i="9"/>
  <c r="W5" i="9"/>
  <c r="P10" i="9"/>
  <c r="P13" i="9"/>
  <c r="P6" i="9"/>
  <c r="P7" i="9"/>
  <c r="P12" i="9"/>
  <c r="P11" i="9"/>
  <c r="P9" i="9"/>
  <c r="Q9" i="20"/>
  <c r="Q16" i="20"/>
  <c r="Q15" i="20"/>
  <c r="Q14" i="20"/>
  <c r="Q7" i="20"/>
  <c r="Q11" i="20"/>
  <c r="Q13" i="20"/>
  <c r="Q6" i="20"/>
  <c r="Q10" i="20"/>
  <c r="Q12" i="20"/>
  <c r="Q8" i="20"/>
  <c r="R15" i="20"/>
  <c r="R13" i="20"/>
  <c r="R14" i="20"/>
  <c r="R6" i="20"/>
  <c r="R7" i="20"/>
  <c r="R10" i="20"/>
  <c r="R11" i="20"/>
  <c r="R16" i="20"/>
  <c r="R8" i="20"/>
  <c r="R12" i="20"/>
  <c r="R9" i="20"/>
  <c r="P13" i="20"/>
  <c r="P16" i="20"/>
  <c r="P8" i="20"/>
  <c r="P6" i="20"/>
  <c r="P11" i="20"/>
  <c r="P14" i="20"/>
  <c r="P15" i="20"/>
  <c r="P10" i="20"/>
  <c r="P9" i="20"/>
  <c r="P12" i="20"/>
  <c r="P7" i="20"/>
  <c r="W5" i="20"/>
  <c r="Q8" i="24"/>
  <c r="Q7" i="24"/>
  <c r="Q16" i="24"/>
  <c r="Q12" i="24"/>
  <c r="Q9" i="24"/>
  <c r="Q6" i="24"/>
  <c r="Q11" i="24"/>
  <c r="Q13" i="24"/>
  <c r="Q14" i="24"/>
  <c r="Q15" i="24"/>
  <c r="Q10" i="24"/>
  <c r="R11" i="24"/>
  <c r="R6" i="24"/>
  <c r="R8" i="24"/>
  <c r="R9" i="24"/>
  <c r="R13" i="24"/>
  <c r="R10" i="24"/>
  <c r="R14" i="24"/>
  <c r="R12" i="24"/>
  <c r="R16" i="24"/>
  <c r="R15" i="24"/>
  <c r="R7" i="24"/>
  <c r="W5" i="24"/>
  <c r="P7" i="24"/>
  <c r="P13" i="24"/>
  <c r="P12" i="24"/>
  <c r="P11" i="24"/>
  <c r="P10" i="24"/>
  <c r="P15" i="24"/>
  <c r="P8" i="24"/>
  <c r="P16" i="24"/>
  <c r="P9" i="24"/>
  <c r="P14" i="24"/>
  <c r="P6" i="24"/>
  <c r="W5" i="1"/>
  <c r="Q9" i="1"/>
  <c r="Q14" i="1"/>
  <c r="Q16" i="1"/>
  <c r="Q12" i="1"/>
  <c r="Q6" i="1"/>
  <c r="Q8" i="1"/>
  <c r="Q11" i="1"/>
  <c r="Q10" i="1"/>
  <c r="Q7" i="1"/>
  <c r="Q15" i="1"/>
  <c r="Q13" i="1"/>
  <c r="P16" i="1"/>
  <c r="P9" i="1"/>
  <c r="P14" i="1"/>
  <c r="P12" i="1"/>
  <c r="P15" i="1"/>
  <c r="P11" i="1"/>
  <c r="P8" i="1"/>
  <c r="P6" i="1"/>
  <c r="P13" i="1"/>
  <c r="P10" i="1"/>
  <c r="P7" i="1"/>
  <c r="R14" i="1"/>
  <c r="R13" i="1"/>
  <c r="R10" i="1"/>
  <c r="R8" i="1"/>
  <c r="R12" i="1"/>
  <c r="R7" i="1"/>
  <c r="R15" i="1"/>
  <c r="R9" i="1"/>
  <c r="R6" i="1"/>
  <c r="R11" i="1"/>
  <c r="R16" i="1"/>
  <c r="Q6" i="2"/>
  <c r="Q9" i="2"/>
  <c r="Q15" i="2"/>
  <c r="Q7" i="2"/>
  <c r="Q12" i="2"/>
  <c r="Q13" i="2"/>
  <c r="Q14" i="2"/>
  <c r="Q8" i="2"/>
  <c r="Q16" i="2"/>
  <c r="Q11" i="2"/>
  <c r="Q10" i="2"/>
  <c r="R11" i="2"/>
  <c r="R6" i="2"/>
  <c r="R7" i="2"/>
  <c r="R13" i="2"/>
  <c r="R9" i="2"/>
  <c r="R10" i="2"/>
  <c r="R14" i="2"/>
  <c r="R8" i="2"/>
  <c r="R12" i="2"/>
  <c r="R16" i="2"/>
  <c r="R15" i="2"/>
  <c r="W5" i="2"/>
  <c r="P12" i="2"/>
  <c r="P6" i="2"/>
  <c r="P13" i="2"/>
  <c r="P11" i="2"/>
  <c r="P7" i="2"/>
  <c r="P8" i="2"/>
  <c r="P15" i="2"/>
  <c r="P9" i="2"/>
  <c r="P16" i="2"/>
  <c r="P10" i="2"/>
  <c r="P14" i="2"/>
  <c r="P15" i="15"/>
  <c r="P13" i="15"/>
  <c r="P16" i="15"/>
  <c r="P8" i="15"/>
  <c r="P12" i="15"/>
  <c r="P11" i="15"/>
  <c r="P14" i="15"/>
  <c r="P7" i="15"/>
  <c r="P9" i="15"/>
  <c r="P6" i="15"/>
  <c r="P10" i="15"/>
  <c r="W5" i="15"/>
  <c r="Q8" i="15"/>
  <c r="Q10" i="15"/>
  <c r="Q12" i="15"/>
  <c r="Q7" i="15"/>
  <c r="Q15" i="15"/>
  <c r="Q14" i="15"/>
  <c r="Q13" i="15"/>
  <c r="Q9" i="15"/>
  <c r="Q16" i="15"/>
  <c r="Q11" i="15"/>
  <c r="Q6" i="15"/>
  <c r="R13" i="15"/>
  <c r="R7" i="15"/>
  <c r="R10" i="15"/>
  <c r="R15" i="15"/>
  <c r="R9" i="15"/>
  <c r="R16" i="15"/>
  <c r="R12" i="15"/>
  <c r="R8" i="15"/>
  <c r="R11" i="15"/>
  <c r="R6" i="15"/>
  <c r="R14" i="15"/>
  <c r="P15" i="37"/>
  <c r="P11" i="37"/>
  <c r="P7" i="37"/>
  <c r="P6" i="37"/>
  <c r="P10" i="37"/>
  <c r="P12" i="37"/>
  <c r="P9" i="37"/>
  <c r="P8" i="37"/>
  <c r="P13" i="37"/>
  <c r="P16" i="37"/>
  <c r="P14" i="37"/>
  <c r="W5" i="37"/>
  <c r="W5" i="34"/>
  <c r="P7" i="34"/>
  <c r="P10" i="34"/>
  <c r="P15" i="34"/>
  <c r="P11" i="34"/>
  <c r="P6" i="34"/>
  <c r="P13" i="34"/>
  <c r="P8" i="34"/>
  <c r="P14" i="34"/>
  <c r="P9" i="34"/>
  <c r="P12" i="34"/>
  <c r="P16" i="34"/>
  <c r="R9" i="32"/>
  <c r="R15" i="32"/>
  <c r="R10" i="32"/>
  <c r="R7" i="32"/>
  <c r="R8" i="32"/>
  <c r="R13" i="32"/>
  <c r="R11" i="32"/>
  <c r="R16" i="32"/>
  <c r="R14" i="32"/>
  <c r="R12" i="32"/>
  <c r="R6" i="32"/>
  <c r="U5" i="36"/>
  <c r="T5" i="36"/>
  <c r="Q16" i="32"/>
  <c r="Q14" i="32"/>
  <c r="Q10" i="32"/>
  <c r="Q13" i="32"/>
  <c r="Q15" i="32"/>
  <c r="Q12" i="32"/>
  <c r="Q9" i="32"/>
  <c r="Q7" i="32"/>
  <c r="Q6" i="32"/>
  <c r="Q8" i="32"/>
  <c r="Q11" i="32"/>
  <c r="V5" i="36"/>
  <c r="P13" i="32"/>
  <c r="P14" i="32"/>
  <c r="P11" i="32"/>
  <c r="P10" i="32"/>
  <c r="P8" i="32"/>
  <c r="P9" i="32"/>
  <c r="P7" i="32"/>
  <c r="P6" i="32"/>
  <c r="W5" i="32"/>
  <c r="P15" i="32"/>
  <c r="P12" i="32"/>
  <c r="P16" i="32"/>
  <c r="S10" i="29" l="1"/>
  <c r="S13" i="29"/>
  <c r="S8" i="29"/>
  <c r="S6" i="29"/>
  <c r="S12" i="29"/>
  <c r="S15" i="29"/>
  <c r="S16" i="29"/>
  <c r="S11" i="29"/>
  <c r="S9" i="29"/>
  <c r="S7" i="29"/>
  <c r="S14" i="29"/>
  <c r="S9" i="22"/>
  <c r="S10" i="22"/>
  <c r="S7" i="22"/>
  <c r="S6" i="22"/>
  <c r="S13" i="22"/>
  <c r="S14" i="22"/>
  <c r="S8" i="22"/>
  <c r="S16" i="22"/>
  <c r="S12" i="22"/>
  <c r="S11" i="22"/>
  <c r="S15" i="22"/>
  <c r="S15" i="10"/>
  <c r="S9" i="10"/>
  <c r="S6" i="10"/>
  <c r="S10" i="10"/>
  <c r="S11" i="10"/>
  <c r="S13" i="10"/>
  <c r="S16" i="10"/>
  <c r="S14" i="10"/>
  <c r="S7" i="10"/>
  <c r="S12" i="10"/>
  <c r="S8" i="10"/>
  <c r="S10" i="30"/>
  <c r="S15" i="30"/>
  <c r="S16" i="30"/>
  <c r="S11" i="30"/>
  <c r="S13" i="30"/>
  <c r="S7" i="30"/>
  <c r="S6" i="30"/>
  <c r="S9" i="30"/>
  <c r="S8" i="30"/>
  <c r="S14" i="30"/>
  <c r="S12" i="30"/>
  <c r="S7" i="17"/>
  <c r="S10" i="17"/>
  <c r="S6" i="17"/>
  <c r="S9" i="17"/>
  <c r="S12" i="17"/>
  <c r="S14" i="17"/>
  <c r="S8" i="17"/>
  <c r="S11" i="17"/>
  <c r="S13" i="17"/>
  <c r="S15" i="17"/>
  <c r="S16" i="17"/>
  <c r="S7" i="33"/>
  <c r="S11" i="33"/>
  <c r="S9" i="33"/>
  <c r="S14" i="33"/>
  <c r="S12" i="33"/>
  <c r="S16" i="33"/>
  <c r="S6" i="33"/>
  <c r="S13" i="33"/>
  <c r="S10" i="33"/>
  <c r="S8" i="33"/>
  <c r="S15" i="33"/>
  <c r="S9" i="31"/>
  <c r="S14" i="31"/>
  <c r="S6" i="31"/>
  <c r="S7" i="31"/>
  <c r="S11" i="31"/>
  <c r="S15" i="31"/>
  <c r="S12" i="31"/>
  <c r="S16" i="31"/>
  <c r="S10" i="31"/>
  <c r="S13" i="31"/>
  <c r="S8" i="31"/>
  <c r="S12" i="7"/>
  <c r="S9" i="7"/>
  <c r="S6" i="7"/>
  <c r="S14" i="7"/>
  <c r="S16" i="7"/>
  <c r="S7" i="7"/>
  <c r="S8" i="7"/>
  <c r="S11" i="7"/>
  <c r="S10" i="7"/>
  <c r="S15" i="7"/>
  <c r="S13" i="7"/>
  <c r="S10" i="23"/>
  <c r="S8" i="23"/>
  <c r="S15" i="23"/>
  <c r="S14" i="23"/>
  <c r="S12" i="23"/>
  <c r="S6" i="23"/>
  <c r="S16" i="23"/>
  <c r="S11" i="23"/>
  <c r="S9" i="23"/>
  <c r="S13" i="23"/>
  <c r="S7" i="23"/>
  <c r="S6" i="13"/>
  <c r="S13" i="13"/>
  <c r="S9" i="13"/>
  <c r="S14" i="13"/>
  <c r="S7" i="13"/>
  <c r="S15" i="13"/>
  <c r="S11" i="13"/>
  <c r="S12" i="13"/>
  <c r="S8" i="13"/>
  <c r="S16" i="13"/>
  <c r="S10" i="13"/>
  <c r="S16" i="4"/>
  <c r="S8" i="4"/>
  <c r="S14" i="4"/>
  <c r="S7" i="4"/>
  <c r="S15" i="4"/>
  <c r="S10" i="4"/>
  <c r="S9" i="4"/>
  <c r="S13" i="4"/>
  <c r="S11" i="4"/>
  <c r="S12" i="4"/>
  <c r="S6" i="4"/>
  <c r="S11" i="27"/>
  <c r="S8" i="27"/>
  <c r="S14" i="27"/>
  <c r="S10" i="27"/>
  <c r="S6" i="27"/>
  <c r="S16" i="27"/>
  <c r="S15" i="27"/>
  <c r="S12" i="27"/>
  <c r="S9" i="27"/>
  <c r="S13" i="27"/>
  <c r="S7" i="27"/>
  <c r="S15" i="14"/>
  <c r="S8" i="14"/>
  <c r="S12" i="14"/>
  <c r="S11" i="14"/>
  <c r="S14" i="14"/>
  <c r="S16" i="14"/>
  <c r="S9" i="14"/>
  <c r="S6" i="14"/>
  <c r="S10" i="14"/>
  <c r="S7" i="14"/>
  <c r="S13" i="14"/>
  <c r="S16" i="16"/>
  <c r="S6" i="16"/>
  <c r="S14" i="16"/>
  <c r="S13" i="16"/>
  <c r="S10" i="16"/>
  <c r="S9" i="16"/>
  <c r="S11" i="16"/>
  <c r="S8" i="16"/>
  <c r="S7" i="16"/>
  <c r="S12" i="16"/>
  <c r="S15" i="16"/>
  <c r="S8" i="28"/>
  <c r="S10" i="28"/>
  <c r="S7" i="28"/>
  <c r="S15" i="28"/>
  <c r="S9" i="28"/>
  <c r="S13" i="28"/>
  <c r="S6" i="28"/>
  <c r="S12" i="28"/>
  <c r="S14" i="28"/>
  <c r="S16" i="28"/>
  <c r="S11" i="28"/>
  <c r="S16" i="5"/>
  <c r="S13" i="5"/>
  <c r="S7" i="5"/>
  <c r="S15" i="5"/>
  <c r="S12" i="5"/>
  <c r="S6" i="5"/>
  <c r="S10" i="5"/>
  <c r="S9" i="5"/>
  <c r="S11" i="5"/>
  <c r="S14" i="5"/>
  <c r="S8" i="5"/>
  <c r="S13" i="18"/>
  <c r="S9" i="18"/>
  <c r="S6" i="18"/>
  <c r="S16" i="18"/>
  <c r="S15" i="18"/>
  <c r="S11" i="18"/>
  <c r="S12" i="18"/>
  <c r="S10" i="18"/>
  <c r="S14" i="18"/>
  <c r="S8" i="18"/>
  <c r="S7" i="18"/>
  <c r="S9" i="11"/>
  <c r="S13" i="11"/>
  <c r="S14" i="11"/>
  <c r="S12" i="11"/>
  <c r="S6" i="11"/>
  <c r="S10" i="11"/>
  <c r="S11" i="11"/>
  <c r="S7" i="11"/>
  <c r="S15" i="11"/>
  <c r="S16" i="11"/>
  <c r="S8" i="11"/>
  <c r="S9" i="12"/>
  <c r="S13" i="12"/>
  <c r="S15" i="12"/>
  <c r="S11" i="12"/>
  <c r="S16" i="12"/>
  <c r="S14" i="12"/>
  <c r="S12" i="12"/>
  <c r="S10" i="12"/>
  <c r="S6" i="12"/>
  <c r="S8" i="12"/>
  <c r="S7" i="12"/>
  <c r="S10" i="3"/>
  <c r="S14" i="3"/>
  <c r="S15" i="3"/>
  <c r="S7" i="3"/>
  <c r="S6" i="3"/>
  <c r="S11" i="3"/>
  <c r="S16" i="3"/>
  <c r="S13" i="3"/>
  <c r="S8" i="3"/>
  <c r="S9" i="3"/>
  <c r="S12" i="3"/>
  <c r="S8" i="8"/>
  <c r="S13" i="8"/>
  <c r="S6" i="8"/>
  <c r="S12" i="8"/>
  <c r="S14" i="8"/>
  <c r="S9" i="8"/>
  <c r="S11" i="8"/>
  <c r="S15" i="8"/>
  <c r="S16" i="8"/>
  <c r="S7" i="8"/>
  <c r="S10" i="8"/>
  <c r="S6" i="35"/>
  <c r="S9" i="35"/>
  <c r="S14" i="35"/>
  <c r="S13" i="35"/>
  <c r="S11" i="35"/>
  <c r="S15" i="35"/>
  <c r="S10" i="35"/>
  <c r="S16" i="35"/>
  <c r="S7" i="35"/>
  <c r="S8" i="35"/>
  <c r="S12" i="35"/>
  <c r="S10" i="9"/>
  <c r="S11" i="9"/>
  <c r="S7" i="9"/>
  <c r="S8" i="9"/>
  <c r="S13" i="9"/>
  <c r="S6" i="9"/>
  <c r="S12" i="9"/>
  <c r="S14" i="9"/>
  <c r="S16" i="9"/>
  <c r="S15" i="9"/>
  <c r="S9" i="9"/>
  <c r="S6" i="20"/>
  <c r="S10" i="20"/>
  <c r="S13" i="20"/>
  <c r="S11" i="20"/>
  <c r="S7" i="20"/>
  <c r="S8" i="20"/>
  <c r="S14" i="20"/>
  <c r="S9" i="20"/>
  <c r="S12" i="20"/>
  <c r="S15" i="20"/>
  <c r="S16" i="20"/>
  <c r="S7" i="24"/>
  <c r="S15" i="24"/>
  <c r="S10" i="24"/>
  <c r="S14" i="24"/>
  <c r="S13" i="24"/>
  <c r="S11" i="24"/>
  <c r="S9" i="24"/>
  <c r="S6" i="24"/>
  <c r="S12" i="24"/>
  <c r="S16" i="24"/>
  <c r="S8" i="24"/>
  <c r="S16" i="1"/>
  <c r="S7" i="1"/>
  <c r="S9" i="1"/>
  <c r="S13" i="1"/>
  <c r="S6" i="1"/>
  <c r="S10" i="1"/>
  <c r="S8" i="1"/>
  <c r="S11" i="1"/>
  <c r="S15" i="1"/>
  <c r="S12" i="1"/>
  <c r="S14" i="1"/>
  <c r="S13" i="2"/>
  <c r="S12" i="2"/>
  <c r="S8" i="2"/>
  <c r="S16" i="2"/>
  <c r="S11" i="2"/>
  <c r="S15" i="2"/>
  <c r="S6" i="2"/>
  <c r="S10" i="2"/>
  <c r="S14" i="2"/>
  <c r="S9" i="2"/>
  <c r="S7" i="2"/>
  <c r="S12" i="15"/>
  <c r="S14" i="15"/>
  <c r="S8" i="15"/>
  <c r="S11" i="15"/>
  <c r="S6" i="15"/>
  <c r="S15" i="15"/>
  <c r="S16" i="15"/>
  <c r="S7" i="15"/>
  <c r="S13" i="15"/>
  <c r="S10" i="15"/>
  <c r="S9" i="15"/>
  <c r="S10" i="37"/>
  <c r="S9" i="37"/>
  <c r="S6" i="37"/>
  <c r="S11" i="37"/>
  <c r="S12" i="37"/>
  <c r="S14" i="37"/>
  <c r="S15" i="37"/>
  <c r="S16" i="37"/>
  <c r="S8" i="37"/>
  <c r="S13" i="37"/>
  <c r="S7" i="37"/>
  <c r="S10" i="34"/>
  <c r="S6" i="34"/>
  <c r="S13" i="34"/>
  <c r="S12" i="34"/>
  <c r="S16" i="34"/>
  <c r="S7" i="34"/>
  <c r="S14" i="34"/>
  <c r="S15" i="34"/>
  <c r="S11" i="34"/>
  <c r="S8" i="34"/>
  <c r="S9" i="34"/>
  <c r="R14" i="36"/>
  <c r="R15" i="36"/>
  <c r="R8" i="36"/>
  <c r="R12" i="36"/>
  <c r="R10" i="36"/>
  <c r="R6" i="36"/>
  <c r="R7" i="36"/>
  <c r="R9" i="36"/>
  <c r="R11" i="36"/>
  <c r="R16" i="36"/>
  <c r="R13" i="36"/>
  <c r="Q9" i="36"/>
  <c r="Q7" i="36"/>
  <c r="Q12" i="36"/>
  <c r="Q13" i="36"/>
  <c r="Q15" i="36"/>
  <c r="Q8" i="36"/>
  <c r="Q16" i="36"/>
  <c r="Q11" i="36"/>
  <c r="Q10" i="36"/>
  <c r="Q14" i="36"/>
  <c r="Q6" i="36"/>
  <c r="S15" i="32"/>
  <c r="S14" i="32"/>
  <c r="S8" i="32"/>
  <c r="S16" i="32"/>
  <c r="S9" i="32"/>
  <c r="S6" i="32"/>
  <c r="S12" i="32"/>
  <c r="S7" i="32"/>
  <c r="S10" i="32"/>
  <c r="S13" i="32"/>
  <c r="S11" i="32"/>
  <c r="P12" i="36"/>
  <c r="P6" i="36"/>
  <c r="P8" i="36"/>
  <c r="P14" i="36"/>
  <c r="P10" i="36"/>
  <c r="P13" i="36"/>
  <c r="W5" i="36"/>
  <c r="P11" i="36"/>
  <c r="P7" i="36"/>
  <c r="P9" i="36"/>
  <c r="P15" i="36"/>
  <c r="P16" i="36"/>
  <c r="S11" i="36" l="1"/>
  <c r="S14" i="36"/>
  <c r="S15" i="36"/>
  <c r="S16" i="36"/>
  <c r="S8" i="36"/>
  <c r="S6" i="36"/>
  <c r="S13" i="36"/>
  <c r="S9" i="36"/>
  <c r="S10" i="36"/>
  <c r="S12" i="36"/>
  <c r="S7" i="36"/>
</calcChain>
</file>

<file path=xl/sharedStrings.xml><?xml version="1.0" encoding="utf-8"?>
<sst xmlns="http://schemas.openxmlformats.org/spreadsheetml/2006/main" count="2142" uniqueCount="45">
  <si>
    <t>Сведения о выявленных отдельных факторах риска развития хронических неинфекционных заболеваний, не являющихся заболеваниями,  в соответствии с кодами МКБ-10 (**)</t>
  </si>
  <si>
    <t>НЕ ЗАПОЛНЯТЬ СЧИТАЕТСЯ АВТОМАТИЧЕСКИ !!!!!</t>
  </si>
  <si>
    <t>Таблица 4000.</t>
  </si>
  <si>
    <t>Фактора риска (наименование по МКБ-10)</t>
  </si>
  <si>
    <t>№ строки</t>
  </si>
  <si>
    <t>Код МКБ-10</t>
  </si>
  <si>
    <t>Мужчины</t>
  </si>
  <si>
    <t>Женщины</t>
  </si>
  <si>
    <t>Всего</t>
  </si>
  <si>
    <t>Всего %</t>
  </si>
  <si>
    <t>прошли 1 этап</t>
  </si>
  <si>
    <t>21 – 36 лет</t>
  </si>
  <si>
    <t>39 – 60 лет</t>
  </si>
  <si>
    <t>Старше 60 лет</t>
  </si>
  <si>
    <t xml:space="preserve">старше 60 лет </t>
  </si>
  <si>
    <t xml:space="preserve">Повышенный уровень артериального давления (Повышенное кровяное давление при отсутствии диагноза гипертензии)  </t>
  </si>
  <si>
    <t>R03.0</t>
  </si>
  <si>
    <t xml:space="preserve">Гипергликемия неуточненная (Повышенное содержание глюкозы в крови)  </t>
  </si>
  <si>
    <t>R73.9</t>
  </si>
  <si>
    <t>Избыточная масса тела (Анормальная прибавка массы тела)</t>
  </si>
  <si>
    <t>R63.5</t>
  </si>
  <si>
    <t>Курение табака (Употребление табака)</t>
  </si>
  <si>
    <t>Z72.0</t>
  </si>
  <si>
    <t>Риск пагубного потребления алкоголя (Употребление алкоголя)</t>
  </si>
  <si>
    <t>Z72.1</t>
  </si>
  <si>
    <t>Риск потребления наркотических средств и психотропных веществ без назначения врача (Употребление наркотиков)</t>
  </si>
  <si>
    <t>Z72.2</t>
  </si>
  <si>
    <t xml:space="preserve">Низкая физическая активность (Недостаток физической активности) </t>
  </si>
  <si>
    <t>Z72.3</t>
  </si>
  <si>
    <t>Нерациональное питание (Неприемлемая диета и вредные привычки питания)</t>
  </si>
  <si>
    <t>Z72.4</t>
  </si>
  <si>
    <t>Отягощенная наследственность по злокачественным новообразованиям (в семейном анамнезе злокачественное новообразование),
отягощенная наследственность по сердечно-сосудистым заболеваниям (в семейном анамнезе инсульт, в семейном анамнезе ишемическая болезнь сердца и другие болезни сердечно-сосудистой системы),
отягощенная наследственность по хроническим болезням нижних дыхательных путей (в семейном анамнезе астма и другие хронические болезни нижних дыхательных путей),
отягощенная наследственность по сахарному диабету (в семейном анамнезе сахарный диабет).</t>
  </si>
  <si>
    <t xml:space="preserve">Z80,
Z82.3,
Z82.4,
Z82.5,
Z83.3
</t>
  </si>
  <si>
    <t>Высокий абсолютный суммарный сердечно-сосудистый риск</t>
  </si>
  <si>
    <t>Очень высокий абсолютный суммарный сердечно-сосудистый риск</t>
  </si>
  <si>
    <t>4001 Установлено диспансерное наблюдение врачом (фельдшером):</t>
  </si>
  <si>
    <t>кабинета или отделения медицинской профилактики:</t>
  </si>
  <si>
    <t>чел.;</t>
  </si>
  <si>
    <t>всего установлено Д наблюдение</t>
  </si>
  <si>
    <t xml:space="preserve"> </t>
  </si>
  <si>
    <t>центра здоровья:</t>
  </si>
  <si>
    <t>чел.</t>
  </si>
  <si>
    <t xml:space="preserve">4002 Направлено к врачу-психиатру (врачу-психиатру-наркологу) в связи с выявленным риском пагубного потребления алкоголя: </t>
  </si>
  <si>
    <t xml:space="preserve">                           в связи с выявленным риском потребления наркотических средств и психотропных веществ без назначения врача:</t>
  </si>
  <si>
    <t>(**) Международная статистическая классификация болезней и проблем, связанных со здоровьем, 10-го пересмотра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</si>
</sst>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/>
    <xf numFmtId="0" fontId="5" fillId="0" borderId="0" xfId="0" applyFont="1"/>
    <xf numFmtId="0" fontId="8" fillId="2" borderId="0" xfId="0" applyFont="1" applyFill="1"/>
    <xf numFmtId="0" fontId="8" fillId="0" borderId="0" xfId="0" applyFont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horizontal="center" wrapText="1"/>
    </xf>
    <xf numFmtId="0" fontId="4" fillId="0" borderId="15" xfId="0" applyFont="1" applyBorder="1" applyAlignment="1" applyProtection="1">
      <alignment horizontal="center" wrapText="1"/>
    </xf>
    <xf numFmtId="0" fontId="4" fillId="2" borderId="23" xfId="0" applyFont="1" applyFill="1" applyBorder="1" applyAlignment="1" applyProtection="1">
      <alignment horizontal="center" wrapText="1"/>
    </xf>
    <xf numFmtId="0" fontId="4" fillId="2" borderId="24" xfId="0" applyFont="1" applyFill="1" applyBorder="1" applyAlignment="1" applyProtection="1">
      <alignment horizontal="center" wrapText="1"/>
    </xf>
    <xf numFmtId="0" fontId="4" fillId="2" borderId="25" xfId="0" applyFont="1" applyFill="1" applyBorder="1" applyAlignment="1" applyProtection="1">
      <alignment horizontal="center" wrapText="1"/>
    </xf>
    <xf numFmtId="1" fontId="8" fillId="2" borderId="26" xfId="0" applyNumberFormat="1" applyFont="1" applyFill="1" applyBorder="1" applyProtection="1"/>
    <xf numFmtId="0" fontId="6" fillId="0" borderId="27" xfId="0" applyFont="1" applyBorder="1" applyAlignment="1" applyProtection="1">
      <alignment vertical="top" wrapText="1"/>
    </xf>
    <xf numFmtId="0" fontId="4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1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1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6" fillId="4" borderId="32" xfId="0" applyFont="1" applyFill="1" applyBorder="1" applyAlignment="1" applyProtection="1">
      <alignment horizontal="center" vertical="center" wrapText="1"/>
    </xf>
    <xf numFmtId="10" fontId="6" fillId="2" borderId="2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0" fontId="6" fillId="0" borderId="33" xfId="0" applyFont="1" applyBorder="1" applyAlignment="1" applyProtection="1">
      <alignment vertical="top" wrapText="1"/>
    </xf>
    <xf numFmtId="0" fontId="4" fillId="0" borderId="33" xfId="0" applyFont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1" fontId="6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37" xfId="0" applyFont="1" applyFill="1" applyBorder="1" applyAlignment="1" applyProtection="1">
      <alignment horizontal="center" vertical="center" wrapText="1"/>
    </xf>
    <xf numFmtId="0" fontId="6" fillId="4" borderId="26" xfId="0" applyFont="1" applyFill="1" applyBorder="1" applyAlignment="1" applyProtection="1">
      <alignment horizontal="center" vertical="center" wrapText="1"/>
    </xf>
    <xf numFmtId="0" fontId="6" fillId="4" borderId="38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wrapText="1"/>
    </xf>
    <xf numFmtId="0" fontId="6" fillId="0" borderId="39" xfId="0" applyFont="1" applyBorder="1" applyAlignment="1" applyProtection="1">
      <alignment vertical="top" wrapText="1"/>
    </xf>
    <xf numFmtId="0" fontId="4" fillId="0" borderId="39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top" wrapText="1"/>
    </xf>
    <xf numFmtId="1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3" xfId="0" applyFont="1" applyFill="1" applyBorder="1" applyAlignment="1" applyProtection="1">
      <alignment horizontal="center" vertical="center" wrapText="1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/>
    <xf numFmtId="0" fontId="8" fillId="0" borderId="0" xfId="0" applyFont="1" applyFill="1"/>
    <xf numFmtId="0" fontId="6" fillId="0" borderId="0" xfId="0" applyFont="1" applyAlignment="1"/>
    <xf numFmtId="0" fontId="8" fillId="0" borderId="0" xfId="0" applyFont="1" applyAlignment="1">
      <alignment horizontal="right"/>
    </xf>
    <xf numFmtId="1" fontId="8" fillId="3" borderId="26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10" fontId="8" fillId="2" borderId="26" xfId="0" applyNumberFormat="1" applyFont="1" applyFill="1" applyBorder="1"/>
    <xf numFmtId="1" fontId="8" fillId="2" borderId="0" xfId="0" applyNumberFormat="1" applyFont="1" applyFill="1"/>
    <xf numFmtId="0" fontId="6" fillId="0" borderId="0" xfId="0" applyFont="1" applyAlignment="1">
      <alignment horizontal="justify"/>
    </xf>
    <xf numFmtId="1" fontId="8" fillId="3" borderId="45" xfId="0" applyNumberFormat="1" applyFont="1" applyFill="1" applyBorder="1" applyAlignment="1" applyProtection="1">
      <alignment horizontal="center"/>
      <protection locked="0"/>
    </xf>
    <xf numFmtId="0" fontId="0" fillId="2" borderId="0" xfId="0" applyFill="1"/>
    <xf numFmtId="0" fontId="6" fillId="6" borderId="47" xfId="0" applyFont="1" applyFill="1" applyBorder="1" applyAlignment="1" applyProtection="1">
      <alignment horizontal="center" vertical="center" wrapText="1"/>
    </xf>
    <xf numFmtId="0" fontId="6" fillId="6" borderId="49" xfId="0" applyFont="1" applyFill="1" applyBorder="1" applyAlignment="1" applyProtection="1">
      <alignment horizontal="center" vertical="center" wrapText="1"/>
    </xf>
    <xf numFmtId="0" fontId="6" fillId="6" borderId="52" xfId="0" applyFont="1" applyFill="1" applyBorder="1" applyAlignment="1" applyProtection="1">
      <alignment horizontal="center" vertical="center" wrapText="1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43" xfId="0" applyFont="1" applyFill="1" applyBorder="1" applyAlignment="1" applyProtection="1">
      <alignment horizontal="center" vertical="center" wrapText="1"/>
    </xf>
    <xf numFmtId="1" fontId="6" fillId="5" borderId="46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1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0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4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50" xfId="0" applyFont="1" applyFill="1" applyBorder="1" applyAlignment="1" applyProtection="1">
      <alignment horizontal="center" vertical="center" wrapText="1"/>
      <protection locked="0"/>
    </xf>
    <xf numFmtId="0" fontId="6" fillId="7" borderId="48" xfId="0" applyFont="1" applyFill="1" applyBorder="1" applyAlignment="1" applyProtection="1">
      <alignment horizontal="center" vertical="center" wrapText="1"/>
      <protection locked="0"/>
    </xf>
    <xf numFmtId="1" fontId="9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9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6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5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">
          <cell r="E7">
            <v>514</v>
          </cell>
        </row>
        <row r="8">
          <cell r="E8">
            <v>754</v>
          </cell>
        </row>
        <row r="9">
          <cell r="E9">
            <v>613</v>
          </cell>
        </row>
        <row r="10">
          <cell r="E10">
            <v>1881</v>
          </cell>
        </row>
      </sheetData>
      <sheetData sheetId="1">
        <row r="7">
          <cell r="E7">
            <v>517</v>
          </cell>
        </row>
        <row r="8">
          <cell r="E8">
            <v>690</v>
          </cell>
        </row>
        <row r="9">
          <cell r="E9">
            <v>764</v>
          </cell>
        </row>
        <row r="10">
          <cell r="E10">
            <v>1971</v>
          </cell>
        </row>
      </sheetData>
      <sheetData sheetId="2">
        <row r="7">
          <cell r="E7">
            <v>774</v>
          </cell>
        </row>
        <row r="8">
          <cell r="E8">
            <v>808</v>
          </cell>
        </row>
        <row r="9">
          <cell r="E9">
            <v>311</v>
          </cell>
        </row>
        <row r="10">
          <cell r="E10">
            <v>1893</v>
          </cell>
        </row>
      </sheetData>
      <sheetData sheetId="3">
        <row r="7">
          <cell r="E7">
            <v>1553</v>
          </cell>
        </row>
        <row r="8">
          <cell r="E8">
            <v>1778</v>
          </cell>
        </row>
        <row r="9">
          <cell r="E9">
            <v>1118</v>
          </cell>
        </row>
        <row r="10">
          <cell r="E10">
            <v>4449</v>
          </cell>
        </row>
      </sheetData>
      <sheetData sheetId="4">
        <row r="7">
          <cell r="E7">
            <v>594</v>
          </cell>
        </row>
        <row r="8">
          <cell r="E8">
            <v>820</v>
          </cell>
        </row>
        <row r="9">
          <cell r="E9">
            <v>673</v>
          </cell>
        </row>
      </sheetData>
      <sheetData sheetId="5">
        <row r="7">
          <cell r="E7">
            <v>738</v>
          </cell>
        </row>
        <row r="8">
          <cell r="E8">
            <v>876</v>
          </cell>
        </row>
        <row r="9">
          <cell r="E9">
            <v>946</v>
          </cell>
        </row>
      </sheetData>
      <sheetData sheetId="6">
        <row r="7">
          <cell r="E7">
            <v>330</v>
          </cell>
        </row>
        <row r="8">
          <cell r="E8">
            <v>370</v>
          </cell>
        </row>
        <row r="9">
          <cell r="E9">
            <v>299</v>
          </cell>
        </row>
      </sheetData>
      <sheetData sheetId="7">
        <row r="7">
          <cell r="E7">
            <v>172</v>
          </cell>
        </row>
        <row r="8">
          <cell r="E8">
            <v>200</v>
          </cell>
        </row>
      </sheetData>
      <sheetData sheetId="8">
        <row r="7">
          <cell r="E7">
            <v>170</v>
          </cell>
        </row>
        <row r="8">
          <cell r="E8">
            <v>312</v>
          </cell>
        </row>
        <row r="9">
          <cell r="E9">
            <v>282</v>
          </cell>
        </row>
      </sheetData>
      <sheetData sheetId="9">
        <row r="7">
          <cell r="E7">
            <v>345</v>
          </cell>
        </row>
        <row r="8">
          <cell r="E8">
            <v>452</v>
          </cell>
        </row>
        <row r="9">
          <cell r="E9">
            <v>417</v>
          </cell>
        </row>
      </sheetData>
      <sheetData sheetId="10">
        <row r="7">
          <cell r="E7">
            <v>199</v>
          </cell>
        </row>
        <row r="8">
          <cell r="E8">
            <v>433</v>
          </cell>
        </row>
        <row r="9">
          <cell r="E9">
            <v>431</v>
          </cell>
        </row>
      </sheetData>
      <sheetData sheetId="11">
        <row r="7">
          <cell r="E7">
            <v>320</v>
          </cell>
        </row>
        <row r="8">
          <cell r="E8">
            <v>415</v>
          </cell>
        </row>
        <row r="9">
          <cell r="E9">
            <v>264</v>
          </cell>
        </row>
      </sheetData>
      <sheetData sheetId="12">
        <row r="7">
          <cell r="E7">
            <v>226</v>
          </cell>
        </row>
        <row r="8">
          <cell r="E8">
            <v>360</v>
          </cell>
        </row>
        <row r="9">
          <cell r="E9">
            <v>364</v>
          </cell>
        </row>
      </sheetData>
      <sheetData sheetId="13">
        <row r="7">
          <cell r="E7">
            <v>511</v>
          </cell>
        </row>
        <row r="8">
          <cell r="E8">
            <v>558</v>
          </cell>
        </row>
        <row r="9">
          <cell r="E9">
            <v>213</v>
          </cell>
        </row>
      </sheetData>
      <sheetData sheetId="14">
        <row r="7">
          <cell r="E7">
            <v>229</v>
          </cell>
        </row>
        <row r="8">
          <cell r="E8">
            <v>391</v>
          </cell>
        </row>
        <row r="9">
          <cell r="E9">
            <v>353</v>
          </cell>
        </row>
      </sheetData>
      <sheetData sheetId="15">
        <row r="7">
          <cell r="E7">
            <v>590</v>
          </cell>
        </row>
        <row r="8">
          <cell r="E8">
            <v>768</v>
          </cell>
        </row>
        <row r="9">
          <cell r="E9">
            <v>871</v>
          </cell>
        </row>
      </sheetData>
      <sheetData sheetId="16">
        <row r="7">
          <cell r="E7">
            <v>229</v>
          </cell>
        </row>
        <row r="8">
          <cell r="E8">
            <v>336</v>
          </cell>
        </row>
        <row r="9">
          <cell r="E9">
            <v>370</v>
          </cell>
        </row>
      </sheetData>
      <sheetData sheetId="17">
        <row r="7">
          <cell r="E7">
            <v>487</v>
          </cell>
        </row>
        <row r="8">
          <cell r="E8">
            <v>683</v>
          </cell>
        </row>
        <row r="9">
          <cell r="E9">
            <v>364</v>
          </cell>
        </row>
      </sheetData>
      <sheetData sheetId="18">
        <row r="7">
          <cell r="E7">
            <v>636</v>
          </cell>
        </row>
        <row r="8">
          <cell r="E8">
            <v>264</v>
          </cell>
        </row>
        <row r="9">
          <cell r="E9">
            <v>213</v>
          </cell>
        </row>
      </sheetData>
      <sheetData sheetId="19">
        <row r="7">
          <cell r="E7">
            <v>1018</v>
          </cell>
        </row>
        <row r="8">
          <cell r="E8">
            <v>864</v>
          </cell>
        </row>
        <row r="9">
          <cell r="E9">
            <v>799</v>
          </cell>
        </row>
      </sheetData>
      <sheetData sheetId="20">
        <row r="7">
          <cell r="E7">
            <v>3110</v>
          </cell>
        </row>
        <row r="8">
          <cell r="E8">
            <v>2559</v>
          </cell>
        </row>
        <row r="9">
          <cell r="E9">
            <v>2435</v>
          </cell>
        </row>
      </sheetData>
      <sheetData sheetId="21">
        <row r="7">
          <cell r="E7">
            <v>1488</v>
          </cell>
        </row>
        <row r="8">
          <cell r="E8">
            <v>1866</v>
          </cell>
        </row>
        <row r="9">
          <cell r="E9">
            <v>2261</v>
          </cell>
        </row>
      </sheetData>
      <sheetData sheetId="22">
        <row r="7">
          <cell r="E7">
            <v>416</v>
          </cell>
        </row>
        <row r="8">
          <cell r="E8">
            <v>545</v>
          </cell>
        </row>
        <row r="9">
          <cell r="E9">
            <v>274</v>
          </cell>
        </row>
      </sheetData>
      <sheetData sheetId="23">
        <row r="7">
          <cell r="E7">
            <v>688</v>
          </cell>
        </row>
        <row r="8">
          <cell r="E8">
            <v>873</v>
          </cell>
        </row>
        <row r="9">
          <cell r="E9">
            <v>669</v>
          </cell>
        </row>
      </sheetData>
      <sheetData sheetId="24">
        <row r="7">
          <cell r="E7">
            <v>667</v>
          </cell>
        </row>
        <row r="8">
          <cell r="E8">
            <v>668</v>
          </cell>
        </row>
        <row r="9">
          <cell r="E9">
            <v>665</v>
          </cell>
        </row>
      </sheetData>
      <sheetData sheetId="25">
        <row r="7">
          <cell r="E7">
            <v>962</v>
          </cell>
        </row>
        <row r="8">
          <cell r="E8">
            <v>2327</v>
          </cell>
        </row>
        <row r="9">
          <cell r="E9">
            <v>2902</v>
          </cell>
        </row>
      </sheetData>
      <sheetData sheetId="26">
        <row r="7">
          <cell r="E7">
            <v>204</v>
          </cell>
        </row>
        <row r="8">
          <cell r="E8">
            <v>487</v>
          </cell>
        </row>
        <row r="9">
          <cell r="E9">
            <v>375</v>
          </cell>
        </row>
      </sheetData>
      <sheetData sheetId="27">
        <row r="7">
          <cell r="E7">
            <v>36</v>
          </cell>
        </row>
        <row r="8">
          <cell r="E8">
            <v>93</v>
          </cell>
        </row>
        <row r="9">
          <cell r="E9">
            <v>120</v>
          </cell>
        </row>
      </sheetData>
      <sheetData sheetId="28">
        <row r="7">
          <cell r="E7">
            <v>26</v>
          </cell>
        </row>
        <row r="8">
          <cell r="E8">
            <v>262</v>
          </cell>
        </row>
        <row r="9">
          <cell r="E9">
            <v>336</v>
          </cell>
        </row>
      </sheetData>
      <sheetData sheetId="29">
        <row r="7">
          <cell r="E7">
            <v>11</v>
          </cell>
        </row>
        <row r="8">
          <cell r="E8">
            <v>108</v>
          </cell>
        </row>
        <row r="9">
          <cell r="E9">
            <v>30</v>
          </cell>
        </row>
      </sheetData>
      <sheetData sheetId="30">
        <row r="7">
          <cell r="E7">
            <v>42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 refreshError="1"/>
      <sheetData sheetId="32">
        <row r="7">
          <cell r="E7">
            <v>2413</v>
          </cell>
        </row>
        <row r="8">
          <cell r="E8">
            <v>1666</v>
          </cell>
        </row>
        <row r="9">
          <cell r="E9">
            <v>1867</v>
          </cell>
        </row>
      </sheetData>
      <sheetData sheetId="33">
        <row r="7">
          <cell r="E7">
            <v>20218</v>
          </cell>
        </row>
        <row r="8">
          <cell r="E8">
            <v>23596</v>
          </cell>
        </row>
        <row r="9">
          <cell r="E9">
            <v>21742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ионовск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4">
          <cell r="P74">
            <v>144</v>
          </cell>
        </row>
      </sheetData>
      <sheetData sheetId="1">
        <row r="74">
          <cell r="P74">
            <v>101</v>
          </cell>
        </row>
      </sheetData>
      <sheetData sheetId="2">
        <row r="74">
          <cell r="P74">
            <v>101</v>
          </cell>
        </row>
      </sheetData>
      <sheetData sheetId="3">
        <row r="74">
          <cell r="P74">
            <v>1089</v>
          </cell>
        </row>
      </sheetData>
      <sheetData sheetId="4">
        <row r="74">
          <cell r="P74">
            <v>3</v>
          </cell>
        </row>
      </sheetData>
      <sheetData sheetId="5">
        <row r="74">
          <cell r="P74">
            <v>52</v>
          </cell>
        </row>
      </sheetData>
      <sheetData sheetId="6">
        <row r="74">
          <cell r="P74">
            <v>1084</v>
          </cell>
        </row>
      </sheetData>
      <sheetData sheetId="7">
        <row r="74">
          <cell r="P74">
            <v>0</v>
          </cell>
        </row>
      </sheetData>
      <sheetData sheetId="8">
        <row r="74">
          <cell r="P74">
            <v>232</v>
          </cell>
        </row>
      </sheetData>
      <sheetData sheetId="9">
        <row r="74">
          <cell r="P74">
            <v>0</v>
          </cell>
        </row>
      </sheetData>
      <sheetData sheetId="10">
        <row r="74">
          <cell r="P74">
            <v>435</v>
          </cell>
        </row>
      </sheetData>
      <sheetData sheetId="11">
        <row r="74">
          <cell r="P74">
            <v>0</v>
          </cell>
        </row>
      </sheetData>
      <sheetData sheetId="12">
        <row r="74">
          <cell r="P74">
            <v>521</v>
          </cell>
        </row>
      </sheetData>
      <sheetData sheetId="13">
        <row r="74">
          <cell r="P74">
            <v>19</v>
          </cell>
        </row>
      </sheetData>
      <sheetData sheetId="14">
        <row r="74">
          <cell r="P74">
            <v>0</v>
          </cell>
        </row>
      </sheetData>
      <sheetData sheetId="15">
        <row r="74">
          <cell r="P74">
            <v>227</v>
          </cell>
        </row>
      </sheetData>
      <sheetData sheetId="16">
        <row r="74">
          <cell r="P74">
            <v>601</v>
          </cell>
        </row>
      </sheetData>
      <sheetData sheetId="17">
        <row r="74">
          <cell r="P74">
            <v>38</v>
          </cell>
        </row>
      </sheetData>
      <sheetData sheetId="18">
        <row r="74">
          <cell r="P74">
            <v>7</v>
          </cell>
        </row>
      </sheetData>
      <sheetData sheetId="19">
        <row r="74">
          <cell r="P74">
            <v>0</v>
          </cell>
        </row>
      </sheetData>
      <sheetData sheetId="20">
        <row r="74">
          <cell r="P74">
            <v>0</v>
          </cell>
        </row>
      </sheetData>
      <sheetData sheetId="21">
        <row r="74">
          <cell r="P74">
            <v>3727</v>
          </cell>
        </row>
      </sheetData>
      <sheetData sheetId="22">
        <row r="74">
          <cell r="P74">
            <v>23</v>
          </cell>
        </row>
      </sheetData>
      <sheetData sheetId="23">
        <row r="74">
          <cell r="P74">
            <v>572</v>
          </cell>
        </row>
      </sheetData>
      <sheetData sheetId="24">
        <row r="74">
          <cell r="P74">
            <v>0</v>
          </cell>
        </row>
      </sheetData>
      <sheetData sheetId="25">
        <row r="74">
          <cell r="P74">
            <v>8</v>
          </cell>
        </row>
      </sheetData>
      <sheetData sheetId="26">
        <row r="74">
          <cell r="P74">
            <v>105</v>
          </cell>
        </row>
      </sheetData>
      <sheetData sheetId="27">
        <row r="74">
          <cell r="P74">
            <v>0</v>
          </cell>
        </row>
      </sheetData>
      <sheetData sheetId="28">
        <row r="74">
          <cell r="P74">
            <v>778</v>
          </cell>
        </row>
      </sheetData>
      <sheetData sheetId="29">
        <row r="74">
          <cell r="P74">
            <v>0</v>
          </cell>
        </row>
      </sheetData>
      <sheetData sheetId="30">
        <row r="74">
          <cell r="P74">
            <v>0</v>
          </cell>
        </row>
      </sheetData>
      <sheetData sheetId="31"/>
      <sheetData sheetId="32">
        <row r="74">
          <cell r="P74">
            <v>7</v>
          </cell>
        </row>
      </sheetData>
      <sheetData sheetId="33">
        <row r="74">
          <cell r="P74">
            <v>9874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[1]Баграт!$E$7</f>
        <v>514</v>
      </c>
      <c r="U5" s="23">
        <f>[1]Баграт!$E$8</f>
        <v>754</v>
      </c>
      <c r="V5" s="23">
        <f>[1]Баграт!$E$9</f>
        <v>613</v>
      </c>
      <c r="W5" s="23">
        <f>[1]Баграт!$E$10</f>
        <v>1881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13</v>
      </c>
      <c r="F6" s="69">
        <v>18</v>
      </c>
      <c r="G6" s="71">
        <f>D6+E6+F6</f>
        <v>31</v>
      </c>
      <c r="H6" s="27"/>
      <c r="I6" s="69">
        <v>24</v>
      </c>
      <c r="J6" s="69">
        <v>29</v>
      </c>
      <c r="K6" s="29">
        <f>H6+I6+J6</f>
        <v>53</v>
      </c>
      <c r="L6" s="30">
        <f t="shared" ref="L6:N16" si="0">D6+H6</f>
        <v>0</v>
      </c>
      <c r="M6" s="31">
        <f t="shared" si="0"/>
        <v>37</v>
      </c>
      <c r="N6" s="31">
        <f t="shared" si="0"/>
        <v>47</v>
      </c>
      <c r="O6" s="32">
        <f>L6+M6+N6</f>
        <v>84</v>
      </c>
      <c r="P6" s="33">
        <f>L6/T5</f>
        <v>0</v>
      </c>
      <c r="Q6" s="33">
        <f>M6/U5</f>
        <v>4.9071618037135278E-2</v>
      </c>
      <c r="R6" s="33">
        <f>N6/V5</f>
        <v>7.6672104404567704E-2</v>
      </c>
      <c r="S6" s="33">
        <f>O6/W5</f>
        <v>4.4657097288676235E-2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27</v>
      </c>
      <c r="F7" s="70">
        <v>10</v>
      </c>
      <c r="G7" s="72">
        <f t="shared" ref="G7:G16" si="1">D7+E7+F7</f>
        <v>39</v>
      </c>
      <c r="H7" s="38">
        <v>2</v>
      </c>
      <c r="I7" s="70">
        <v>34</v>
      </c>
      <c r="J7" s="70">
        <v>28</v>
      </c>
      <c r="K7" s="40">
        <f t="shared" ref="K7:K16" si="2">H7+I7+J7</f>
        <v>64</v>
      </c>
      <c r="L7" s="41">
        <f t="shared" si="0"/>
        <v>4</v>
      </c>
      <c r="M7" s="42">
        <f t="shared" si="0"/>
        <v>61</v>
      </c>
      <c r="N7" s="42">
        <f t="shared" si="0"/>
        <v>38</v>
      </c>
      <c r="O7" s="43">
        <f>L7+M7+N7</f>
        <v>103</v>
      </c>
      <c r="P7" s="33">
        <f>L7/T5</f>
        <v>7.7821011673151752E-3</v>
      </c>
      <c r="Q7" s="33">
        <f>M7/U5</f>
        <v>8.0901856763925736E-2</v>
      </c>
      <c r="R7" s="33">
        <f>N7/V5</f>
        <v>6.1990212071778142E-2</v>
      </c>
      <c r="S7" s="33">
        <f>O7/W5</f>
        <v>5.4758107389686339E-2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</v>
      </c>
      <c r="E8" s="70">
        <v>20</v>
      </c>
      <c r="F8" s="70">
        <v>19</v>
      </c>
      <c r="G8" s="72">
        <f t="shared" si="1"/>
        <v>44</v>
      </c>
      <c r="H8" s="38">
        <v>6</v>
      </c>
      <c r="I8" s="70">
        <v>50</v>
      </c>
      <c r="J8" s="70">
        <v>36</v>
      </c>
      <c r="K8" s="40">
        <f t="shared" si="2"/>
        <v>92</v>
      </c>
      <c r="L8" s="41">
        <f t="shared" si="0"/>
        <v>11</v>
      </c>
      <c r="M8" s="42">
        <f t="shared" si="0"/>
        <v>70</v>
      </c>
      <c r="N8" s="42">
        <f t="shared" si="0"/>
        <v>55</v>
      </c>
      <c r="O8" s="43">
        <f t="shared" ref="O8:O16" si="3">L8+M8+N8</f>
        <v>136</v>
      </c>
      <c r="P8" s="33">
        <f>L8/T5</f>
        <v>2.1400778210116732E-2</v>
      </c>
      <c r="Q8" s="33">
        <f>M8/U5</f>
        <v>9.2838196286472149E-2</v>
      </c>
      <c r="R8" s="33">
        <f>N8/V5</f>
        <v>8.9722675367047311E-2</v>
      </c>
      <c r="S8" s="33">
        <f>O8/W5</f>
        <v>7.2301967038809145E-2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103</v>
      </c>
      <c r="E9" s="70">
        <v>62</v>
      </c>
      <c r="F9" s="70">
        <v>26</v>
      </c>
      <c r="G9" s="72">
        <f t="shared" si="1"/>
        <v>191</v>
      </c>
      <c r="H9" s="38">
        <v>67</v>
      </c>
      <c r="I9" s="70">
        <v>31</v>
      </c>
      <c r="J9" s="70">
        <v>12</v>
      </c>
      <c r="K9" s="40">
        <f t="shared" si="2"/>
        <v>110</v>
      </c>
      <c r="L9" s="41">
        <f t="shared" si="0"/>
        <v>170</v>
      </c>
      <c r="M9" s="42">
        <f t="shared" si="0"/>
        <v>93</v>
      </c>
      <c r="N9" s="42">
        <f t="shared" si="0"/>
        <v>38</v>
      </c>
      <c r="O9" s="43">
        <f t="shared" si="3"/>
        <v>301</v>
      </c>
      <c r="P9" s="33">
        <f>L9/T5</f>
        <v>0.33073929961089493</v>
      </c>
      <c r="Q9" s="33">
        <f>M9/U5</f>
        <v>0.123342175066313</v>
      </c>
      <c r="R9" s="33">
        <f>N9/V5</f>
        <v>6.1990212071778142E-2</v>
      </c>
      <c r="S9" s="33">
        <f>O9/W5</f>
        <v>0.16002126528442318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5</v>
      </c>
      <c r="E10" s="70">
        <v>8</v>
      </c>
      <c r="F10" s="70">
        <v>4</v>
      </c>
      <c r="G10" s="72">
        <f t="shared" si="1"/>
        <v>17</v>
      </c>
      <c r="H10" s="38">
        <v>1</v>
      </c>
      <c r="I10" s="70"/>
      <c r="J10" s="70">
        <v>3</v>
      </c>
      <c r="K10" s="40">
        <f t="shared" si="2"/>
        <v>4</v>
      </c>
      <c r="L10" s="41">
        <f t="shared" si="0"/>
        <v>6</v>
      </c>
      <c r="M10" s="42">
        <f t="shared" si="0"/>
        <v>8</v>
      </c>
      <c r="N10" s="42">
        <f t="shared" si="0"/>
        <v>7</v>
      </c>
      <c r="O10" s="43">
        <f t="shared" si="3"/>
        <v>21</v>
      </c>
      <c r="P10" s="33">
        <f>L10/T5</f>
        <v>1.1673151750972763E-2</v>
      </c>
      <c r="Q10" s="33">
        <f>M10/U5</f>
        <v>1.0610079575596816E-2</v>
      </c>
      <c r="R10" s="33">
        <f>N10/V5</f>
        <v>1.1419249592169658E-2</v>
      </c>
      <c r="S10" s="33">
        <f>O10/W5</f>
        <v>1.1164274322169059E-2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9</v>
      </c>
      <c r="F12" s="70">
        <v>10</v>
      </c>
      <c r="G12" s="72">
        <f t="shared" si="1"/>
        <v>19</v>
      </c>
      <c r="H12" s="38"/>
      <c r="I12" s="70">
        <v>10</v>
      </c>
      <c r="J12" s="70">
        <v>12</v>
      </c>
      <c r="K12" s="40">
        <f t="shared" si="2"/>
        <v>22</v>
      </c>
      <c r="L12" s="41">
        <f t="shared" si="0"/>
        <v>0</v>
      </c>
      <c r="M12" s="42">
        <f t="shared" si="0"/>
        <v>19</v>
      </c>
      <c r="N12" s="42">
        <f t="shared" si="0"/>
        <v>22</v>
      </c>
      <c r="O12" s="43">
        <f t="shared" si="3"/>
        <v>41</v>
      </c>
      <c r="P12" s="33">
        <f>L12/T5</f>
        <v>0</v>
      </c>
      <c r="Q12" s="33">
        <f>M12/U5</f>
        <v>2.5198938992042442E-2</v>
      </c>
      <c r="R12" s="33">
        <f>N12/V5</f>
        <v>3.588907014681892E-2</v>
      </c>
      <c r="S12" s="33">
        <f>O12/W5</f>
        <v>2.1796916533758637E-2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>
        <v>9</v>
      </c>
      <c r="F13" s="70">
        <v>3</v>
      </c>
      <c r="G13" s="72">
        <f t="shared" si="1"/>
        <v>12</v>
      </c>
      <c r="H13" s="38">
        <v>2</v>
      </c>
      <c r="I13" s="70">
        <v>14</v>
      </c>
      <c r="J13" s="70">
        <v>8</v>
      </c>
      <c r="K13" s="40">
        <f t="shared" si="2"/>
        <v>24</v>
      </c>
      <c r="L13" s="41">
        <f t="shared" si="0"/>
        <v>2</v>
      </c>
      <c r="M13" s="42">
        <f t="shared" si="0"/>
        <v>23</v>
      </c>
      <c r="N13" s="42">
        <f t="shared" si="0"/>
        <v>11</v>
      </c>
      <c r="O13" s="43">
        <f t="shared" si="3"/>
        <v>36</v>
      </c>
      <c r="P13" s="33">
        <f>L13/T5</f>
        <v>3.8910505836575876E-3</v>
      </c>
      <c r="Q13" s="33">
        <f>M13/U5</f>
        <v>3.0503978779840849E-2</v>
      </c>
      <c r="R13" s="33">
        <f>N13/V5</f>
        <v>1.794453507340946E-2</v>
      </c>
      <c r="S13" s="33">
        <f>O13/W5</f>
        <v>1.9138755980861243E-2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14</v>
      </c>
      <c r="E14" s="70">
        <v>7</v>
      </c>
      <c r="F14" s="70"/>
      <c r="G14" s="72">
        <f t="shared" si="1"/>
        <v>21</v>
      </c>
      <c r="H14" s="38">
        <v>12</v>
      </c>
      <c r="I14" s="70">
        <v>7</v>
      </c>
      <c r="J14" s="70">
        <v>4</v>
      </c>
      <c r="K14" s="40">
        <f t="shared" si="2"/>
        <v>23</v>
      </c>
      <c r="L14" s="41">
        <f t="shared" si="0"/>
        <v>26</v>
      </c>
      <c r="M14" s="42">
        <f t="shared" si="0"/>
        <v>14</v>
      </c>
      <c r="N14" s="42">
        <f t="shared" si="0"/>
        <v>4</v>
      </c>
      <c r="O14" s="43">
        <f t="shared" si="3"/>
        <v>44</v>
      </c>
      <c r="P14" s="33">
        <f>L14/T5</f>
        <v>5.0583657587548639E-2</v>
      </c>
      <c r="Q14" s="33">
        <f>M14/U5</f>
        <v>1.8567639257294429E-2</v>
      </c>
      <c r="R14" s="33">
        <f>N14/V5</f>
        <v>6.5252854812398045E-3</v>
      </c>
      <c r="S14" s="33">
        <f>O14/W5</f>
        <v>2.3391812865497075E-2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[2]Багратионовск!$P$74</f>
        <v>144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[1]Неман!$E$7</f>
        <v>345</v>
      </c>
      <c r="U5" s="23">
        <f>[1]Неман!$E$8</f>
        <v>452</v>
      </c>
      <c r="V5" s="23">
        <f>[1]Неман!$E$9</f>
        <v>417</v>
      </c>
      <c r="W5" s="23">
        <f>SUM(T5:V5)</f>
        <v>1214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27</v>
      </c>
      <c r="F8" s="70">
        <v>31</v>
      </c>
      <c r="G8" s="72">
        <f t="shared" si="1"/>
        <v>62</v>
      </c>
      <c r="H8" s="38">
        <v>3</v>
      </c>
      <c r="I8" s="70">
        <v>42</v>
      </c>
      <c r="J8" s="70">
        <v>33</v>
      </c>
      <c r="K8" s="40">
        <f t="shared" si="2"/>
        <v>78</v>
      </c>
      <c r="L8" s="41">
        <f t="shared" si="0"/>
        <v>7</v>
      </c>
      <c r="M8" s="42">
        <f t="shared" si="0"/>
        <v>69</v>
      </c>
      <c r="N8" s="42">
        <f t="shared" si="0"/>
        <v>64</v>
      </c>
      <c r="O8" s="43">
        <f t="shared" ref="O8:O16" si="3">L8+M8+N8</f>
        <v>140</v>
      </c>
      <c r="P8" s="33">
        <f>L8/T5</f>
        <v>2.0289855072463767E-2</v>
      </c>
      <c r="Q8" s="33">
        <f>M8/U5</f>
        <v>0.15265486725663716</v>
      </c>
      <c r="R8" s="33">
        <f>N8/V5</f>
        <v>0.15347721822541965</v>
      </c>
      <c r="S8" s="33">
        <f>O8/W5</f>
        <v>0.11532125205930807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13</v>
      </c>
      <c r="E9" s="70">
        <v>20</v>
      </c>
      <c r="F9" s="70">
        <v>22</v>
      </c>
      <c r="G9" s="72">
        <f t="shared" si="1"/>
        <v>55</v>
      </c>
      <c r="H9" s="38"/>
      <c r="I9" s="70">
        <v>4</v>
      </c>
      <c r="J9" s="70">
        <v>4</v>
      </c>
      <c r="K9" s="40">
        <f t="shared" si="2"/>
        <v>8</v>
      </c>
      <c r="L9" s="41">
        <f t="shared" si="0"/>
        <v>13</v>
      </c>
      <c r="M9" s="42">
        <f t="shared" si="0"/>
        <v>24</v>
      </c>
      <c r="N9" s="42">
        <f t="shared" si="0"/>
        <v>26</v>
      </c>
      <c r="O9" s="43">
        <f t="shared" si="3"/>
        <v>63</v>
      </c>
      <c r="P9" s="33">
        <f>L9/T5</f>
        <v>3.7681159420289857E-2</v>
      </c>
      <c r="Q9" s="33">
        <f>M9/U5</f>
        <v>5.3097345132743362E-2</v>
      </c>
      <c r="R9" s="33">
        <f>N9/V5</f>
        <v>6.235011990407674E-2</v>
      </c>
      <c r="S9" s="33">
        <f>O9/W5</f>
        <v>5.1894563426688634E-2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6</v>
      </c>
      <c r="F10" s="70"/>
      <c r="G10" s="72">
        <f t="shared" si="1"/>
        <v>6</v>
      </c>
      <c r="H10" s="38"/>
      <c r="I10" s="70">
        <v>2</v>
      </c>
      <c r="J10" s="70"/>
      <c r="K10" s="40">
        <f t="shared" si="2"/>
        <v>2</v>
      </c>
      <c r="L10" s="41">
        <f t="shared" si="0"/>
        <v>0</v>
      </c>
      <c r="M10" s="42">
        <f t="shared" si="0"/>
        <v>8</v>
      </c>
      <c r="N10" s="42">
        <f t="shared" si="0"/>
        <v>0</v>
      </c>
      <c r="O10" s="43">
        <f t="shared" si="3"/>
        <v>8</v>
      </c>
      <c r="P10" s="33">
        <f>L10/T5</f>
        <v>0</v>
      </c>
      <c r="Q10" s="33">
        <f>M10/U5</f>
        <v>1.7699115044247787E-2</v>
      </c>
      <c r="R10" s="33">
        <f>N10/V5</f>
        <v>0</v>
      </c>
      <c r="S10" s="33">
        <f>O10/W5</f>
        <v>6.5897858319604614E-3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9</v>
      </c>
      <c r="E12" s="70">
        <v>10</v>
      </c>
      <c r="F12" s="70">
        <v>13</v>
      </c>
      <c r="G12" s="72">
        <f t="shared" si="1"/>
        <v>32</v>
      </c>
      <c r="H12" s="38">
        <v>6</v>
      </c>
      <c r="I12" s="70">
        <v>13</v>
      </c>
      <c r="J12" s="70">
        <v>9</v>
      </c>
      <c r="K12" s="40">
        <f t="shared" si="2"/>
        <v>28</v>
      </c>
      <c r="L12" s="41">
        <f t="shared" si="0"/>
        <v>15</v>
      </c>
      <c r="M12" s="42">
        <f t="shared" si="0"/>
        <v>23</v>
      </c>
      <c r="N12" s="42">
        <f t="shared" si="0"/>
        <v>22</v>
      </c>
      <c r="O12" s="43">
        <f t="shared" si="3"/>
        <v>60</v>
      </c>
      <c r="P12" s="33">
        <f>L12/T5</f>
        <v>4.3478260869565216E-2</v>
      </c>
      <c r="Q12" s="33">
        <f>M12/U5</f>
        <v>5.0884955752212392E-2</v>
      </c>
      <c r="R12" s="33">
        <f>N12/V5</f>
        <v>5.2757793764988008E-2</v>
      </c>
      <c r="S12" s="33">
        <f>O12/W5</f>
        <v>4.9423393739703461E-2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19</v>
      </c>
      <c r="E13" s="70">
        <v>22</v>
      </c>
      <c r="F13" s="70">
        <v>21</v>
      </c>
      <c r="G13" s="72">
        <f t="shared" si="1"/>
        <v>62</v>
      </c>
      <c r="H13" s="38">
        <v>8</v>
      </c>
      <c r="I13" s="70">
        <v>12</v>
      </c>
      <c r="J13" s="70">
        <v>14</v>
      </c>
      <c r="K13" s="40">
        <f t="shared" si="2"/>
        <v>34</v>
      </c>
      <c r="L13" s="41">
        <f t="shared" si="0"/>
        <v>27</v>
      </c>
      <c r="M13" s="42">
        <f t="shared" si="0"/>
        <v>34</v>
      </c>
      <c r="N13" s="42">
        <f t="shared" si="0"/>
        <v>35</v>
      </c>
      <c r="O13" s="43">
        <f t="shared" si="3"/>
        <v>96</v>
      </c>
      <c r="P13" s="33">
        <f>L13/T5</f>
        <v>7.8260869565217397E-2</v>
      </c>
      <c r="Q13" s="33">
        <f>M13/U5</f>
        <v>7.5221238938053103E-2</v>
      </c>
      <c r="R13" s="33">
        <f>N13/V5</f>
        <v>8.3932853717026384E-2</v>
      </c>
      <c r="S13" s="33">
        <f>O13/W5</f>
        <v>7.907742998352553E-2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[2]Неман!$P$74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W32"/>
  <sheetViews>
    <sheetView topLeftCell="A10" workbookViewId="0">
      <selection activeCell="P23" sqref="P2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[1]Нестеров!$E$7</f>
        <v>199</v>
      </c>
      <c r="U5" s="23">
        <f>[1]Нестеров!$E$8</f>
        <v>433</v>
      </c>
      <c r="V5" s="23">
        <f>[1]Нестеров!$E$9</f>
        <v>431</v>
      </c>
      <c r="W5" s="23">
        <f>SUM(T5:V5)</f>
        <v>1063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45</v>
      </c>
      <c r="F6" s="69">
        <v>70</v>
      </c>
      <c r="G6" s="71">
        <f>D6+E6+F6</f>
        <v>115</v>
      </c>
      <c r="H6" s="27">
        <v>1</v>
      </c>
      <c r="I6" s="69">
        <v>69</v>
      </c>
      <c r="J6" s="69">
        <v>74</v>
      </c>
      <c r="K6" s="29">
        <f>H6+I6+J6</f>
        <v>144</v>
      </c>
      <c r="L6" s="30">
        <f t="shared" ref="L6:N16" si="0">D6+H6</f>
        <v>1</v>
      </c>
      <c r="M6" s="31">
        <f t="shared" si="0"/>
        <v>114</v>
      </c>
      <c r="N6" s="31">
        <f t="shared" si="0"/>
        <v>144</v>
      </c>
      <c r="O6" s="32">
        <f>L6+M6+N6</f>
        <v>259</v>
      </c>
      <c r="P6" s="33">
        <f>L6/T5</f>
        <v>5.0251256281407036E-3</v>
      </c>
      <c r="Q6" s="33">
        <f>M6/U5</f>
        <v>0.26327944572748269</v>
      </c>
      <c r="R6" s="33">
        <f>N6/V5</f>
        <v>0.33410672853828305</v>
      </c>
      <c r="S6" s="33">
        <f>O6/W5</f>
        <v>0.24365004703668861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7</v>
      </c>
      <c r="F7" s="70">
        <v>6</v>
      </c>
      <c r="G7" s="72">
        <f t="shared" ref="G7:G16" si="1">D7+E7+F7</f>
        <v>13</v>
      </c>
      <c r="H7" s="38"/>
      <c r="I7" s="70">
        <v>6</v>
      </c>
      <c r="J7" s="70">
        <v>2</v>
      </c>
      <c r="K7" s="40">
        <f t="shared" ref="K7:K16" si="2">H7+I7+J7</f>
        <v>8</v>
      </c>
      <c r="L7" s="41">
        <f t="shared" si="0"/>
        <v>0</v>
      </c>
      <c r="M7" s="42">
        <f t="shared" si="0"/>
        <v>13</v>
      </c>
      <c r="N7" s="42">
        <f t="shared" si="0"/>
        <v>8</v>
      </c>
      <c r="O7" s="43">
        <f>L7+M7+N7</f>
        <v>21</v>
      </c>
      <c r="P7" s="33">
        <f>L7/T5</f>
        <v>0</v>
      </c>
      <c r="Q7" s="33">
        <f>M7/U5</f>
        <v>3.0023094688221709E-2</v>
      </c>
      <c r="R7" s="33">
        <f>N7/V5</f>
        <v>1.8561484918793503E-2</v>
      </c>
      <c r="S7" s="33">
        <f>O7/W5</f>
        <v>1.9755409219190969E-2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24</v>
      </c>
      <c r="E8" s="70">
        <v>78</v>
      </c>
      <c r="F8" s="70">
        <v>69</v>
      </c>
      <c r="G8" s="72">
        <f t="shared" si="1"/>
        <v>171</v>
      </c>
      <c r="H8" s="38">
        <v>32</v>
      </c>
      <c r="I8" s="70">
        <v>136</v>
      </c>
      <c r="J8" s="70">
        <v>180</v>
      </c>
      <c r="K8" s="40">
        <f t="shared" si="2"/>
        <v>348</v>
      </c>
      <c r="L8" s="41">
        <f t="shared" si="0"/>
        <v>56</v>
      </c>
      <c r="M8" s="42">
        <f t="shared" si="0"/>
        <v>214</v>
      </c>
      <c r="N8" s="42">
        <f t="shared" si="0"/>
        <v>249</v>
      </c>
      <c r="O8" s="43">
        <f t="shared" ref="O8:O16" si="3">L8+M8+N8</f>
        <v>519</v>
      </c>
      <c r="P8" s="33">
        <f>L8/T5</f>
        <v>0.28140703517587939</v>
      </c>
      <c r="Q8" s="33">
        <f>M8/U5</f>
        <v>0.49422632794457277</v>
      </c>
      <c r="R8" s="33">
        <f>N8/V5</f>
        <v>0.57772621809744784</v>
      </c>
      <c r="S8" s="33">
        <f>O8/W5</f>
        <v>0.48824082784571965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22</v>
      </c>
      <c r="E9" s="70">
        <v>43</v>
      </c>
      <c r="F9" s="70">
        <v>48</v>
      </c>
      <c r="G9" s="72">
        <f t="shared" si="1"/>
        <v>113</v>
      </c>
      <c r="H9" s="38">
        <v>13</v>
      </c>
      <c r="I9" s="70">
        <v>31</v>
      </c>
      <c r="J9" s="70">
        <v>2</v>
      </c>
      <c r="K9" s="40">
        <f t="shared" si="2"/>
        <v>46</v>
      </c>
      <c r="L9" s="41">
        <f t="shared" si="0"/>
        <v>35</v>
      </c>
      <c r="M9" s="42">
        <f t="shared" si="0"/>
        <v>74</v>
      </c>
      <c r="N9" s="42">
        <f t="shared" si="0"/>
        <v>50</v>
      </c>
      <c r="O9" s="43">
        <f t="shared" si="3"/>
        <v>159</v>
      </c>
      <c r="P9" s="33">
        <f>L9/T5</f>
        <v>0.17587939698492464</v>
      </c>
      <c r="Q9" s="33">
        <f>M9/U5</f>
        <v>0.17090069284064666</v>
      </c>
      <c r="R9" s="33">
        <f>N9/V5</f>
        <v>0.11600928074245939</v>
      </c>
      <c r="S9" s="33">
        <f>O9/W5</f>
        <v>0.14957666980244591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4</v>
      </c>
      <c r="F10" s="70"/>
      <c r="G10" s="72">
        <f t="shared" si="1"/>
        <v>4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4</v>
      </c>
      <c r="N10" s="42">
        <f t="shared" si="0"/>
        <v>0</v>
      </c>
      <c r="O10" s="43">
        <f t="shared" si="3"/>
        <v>4</v>
      </c>
      <c r="P10" s="33">
        <f>L10/T5</f>
        <v>0</v>
      </c>
      <c r="Q10" s="33">
        <f>M10/U5</f>
        <v>9.2378752886836026E-3</v>
      </c>
      <c r="R10" s="33">
        <f>N10/V5</f>
        <v>0</v>
      </c>
      <c r="S10" s="33">
        <f>O10/W5</f>
        <v>3.7629350893697085E-3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38</v>
      </c>
      <c r="E12" s="70">
        <v>47</v>
      </c>
      <c r="F12" s="70">
        <v>62</v>
      </c>
      <c r="G12" s="72">
        <f t="shared" si="1"/>
        <v>147</v>
      </c>
      <c r="H12" s="38">
        <v>20</v>
      </c>
      <c r="I12" s="70">
        <v>90</v>
      </c>
      <c r="J12" s="70">
        <v>94</v>
      </c>
      <c r="K12" s="40">
        <f t="shared" si="2"/>
        <v>204</v>
      </c>
      <c r="L12" s="41">
        <f t="shared" si="0"/>
        <v>58</v>
      </c>
      <c r="M12" s="42">
        <f t="shared" si="0"/>
        <v>137</v>
      </c>
      <c r="N12" s="42">
        <f t="shared" si="0"/>
        <v>156</v>
      </c>
      <c r="O12" s="43">
        <f t="shared" si="3"/>
        <v>351</v>
      </c>
      <c r="P12" s="33">
        <f>L12/T5</f>
        <v>0.29145728643216079</v>
      </c>
      <c r="Q12" s="33">
        <f>M12/U5</f>
        <v>0.31639722863741337</v>
      </c>
      <c r="R12" s="33">
        <f>N12/V5</f>
        <v>0.3619489559164733</v>
      </c>
      <c r="S12" s="33">
        <f>O12/W5</f>
        <v>0.33019755409219192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78</v>
      </c>
      <c r="E13" s="70">
        <v>121</v>
      </c>
      <c r="F13" s="70">
        <v>92</v>
      </c>
      <c r="G13" s="72">
        <f t="shared" si="1"/>
        <v>291</v>
      </c>
      <c r="H13" s="38">
        <v>80</v>
      </c>
      <c r="I13" s="70">
        <v>184</v>
      </c>
      <c r="J13" s="70">
        <v>221</v>
      </c>
      <c r="K13" s="40">
        <f t="shared" si="2"/>
        <v>485</v>
      </c>
      <c r="L13" s="41">
        <f t="shared" si="0"/>
        <v>158</v>
      </c>
      <c r="M13" s="42">
        <f t="shared" si="0"/>
        <v>305</v>
      </c>
      <c r="N13" s="42">
        <f t="shared" si="0"/>
        <v>313</v>
      </c>
      <c r="O13" s="43">
        <f t="shared" si="3"/>
        <v>776</v>
      </c>
      <c r="P13" s="33">
        <f>L13/T5</f>
        <v>0.79396984924623115</v>
      </c>
      <c r="Q13" s="33">
        <f>M13/U5</f>
        <v>0.70438799076212466</v>
      </c>
      <c r="R13" s="33">
        <f>N13/V5</f>
        <v>0.72621809744779586</v>
      </c>
      <c r="S13" s="33">
        <f>O13/W5</f>
        <v>0.73000940733772346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8</v>
      </c>
      <c r="E14" s="70">
        <v>26</v>
      </c>
      <c r="F14" s="70">
        <v>20</v>
      </c>
      <c r="G14" s="72">
        <f t="shared" si="1"/>
        <v>54</v>
      </c>
      <c r="H14" s="38">
        <v>4</v>
      </c>
      <c r="I14" s="70">
        <v>33</v>
      </c>
      <c r="J14" s="70">
        <v>25</v>
      </c>
      <c r="K14" s="40">
        <f t="shared" si="2"/>
        <v>62</v>
      </c>
      <c r="L14" s="41">
        <f t="shared" si="0"/>
        <v>12</v>
      </c>
      <c r="M14" s="42">
        <f t="shared" si="0"/>
        <v>59</v>
      </c>
      <c r="N14" s="42">
        <f t="shared" si="0"/>
        <v>45</v>
      </c>
      <c r="O14" s="43">
        <f t="shared" si="3"/>
        <v>116</v>
      </c>
      <c r="P14" s="33">
        <f>L14/T5</f>
        <v>6.030150753768844E-2</v>
      </c>
      <c r="Q14" s="33">
        <f>M14/U5</f>
        <v>0.13625866050808313</v>
      </c>
      <c r="R14" s="33">
        <f>N14/V5</f>
        <v>0.10440835266821345</v>
      </c>
      <c r="S14" s="33">
        <f>O14/W5</f>
        <v>0.10912511759172154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22</v>
      </c>
      <c r="F15" s="70">
        <v>6</v>
      </c>
      <c r="G15" s="72">
        <f t="shared" si="1"/>
        <v>28</v>
      </c>
      <c r="H15" s="38">
        <v>2</v>
      </c>
      <c r="I15" s="70">
        <v>24</v>
      </c>
      <c r="J15" s="70">
        <v>13</v>
      </c>
      <c r="K15" s="40">
        <f t="shared" si="2"/>
        <v>39</v>
      </c>
      <c r="L15" s="41">
        <f t="shared" si="0"/>
        <v>2</v>
      </c>
      <c r="M15" s="42">
        <f t="shared" si="0"/>
        <v>46</v>
      </c>
      <c r="N15" s="42">
        <f t="shared" si="0"/>
        <v>19</v>
      </c>
      <c r="O15" s="43">
        <f t="shared" si="3"/>
        <v>67</v>
      </c>
      <c r="P15" s="33">
        <f>L15/T5</f>
        <v>1.0050251256281407E-2</v>
      </c>
      <c r="Q15" s="33">
        <f>M15/U5</f>
        <v>0.10623556581986143</v>
      </c>
      <c r="R15" s="33">
        <f>N15/V5</f>
        <v>4.4083526682134569E-2</v>
      </c>
      <c r="S15" s="33">
        <f>O15/W5</f>
        <v>6.3029162746942619E-2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5</v>
      </c>
      <c r="F16" s="49">
        <v>5</v>
      </c>
      <c r="G16" s="73">
        <f t="shared" si="1"/>
        <v>10</v>
      </c>
      <c r="H16" s="48"/>
      <c r="I16" s="49">
        <v>20</v>
      </c>
      <c r="J16" s="49">
        <v>7</v>
      </c>
      <c r="K16" s="50">
        <f t="shared" si="2"/>
        <v>27</v>
      </c>
      <c r="L16" s="51">
        <f t="shared" si="0"/>
        <v>0</v>
      </c>
      <c r="M16" s="52">
        <f t="shared" si="0"/>
        <v>25</v>
      </c>
      <c r="N16" s="52">
        <f t="shared" si="0"/>
        <v>12</v>
      </c>
      <c r="O16" s="53">
        <f t="shared" si="3"/>
        <v>37</v>
      </c>
      <c r="P16" s="33">
        <f>L16/T5</f>
        <v>0</v>
      </c>
      <c r="Q16" s="33">
        <f>M16/U5</f>
        <v>5.7736720554272515E-2</v>
      </c>
      <c r="R16" s="33">
        <f>N16/V5</f>
        <v>2.7842227378190254E-2</v>
      </c>
      <c r="S16" s="33">
        <f>O16/W5</f>
        <v>3.4807149576669805E-2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11</v>
      </c>
      <c r="I19" s="60" t="s">
        <v>37</v>
      </c>
      <c r="J19" s="61">
        <f>H19/P19</f>
        <v>2.528735632183908E-2</v>
      </c>
      <c r="L19" s="91" t="s">
        <v>38</v>
      </c>
      <c r="M19" s="91"/>
      <c r="N19" s="91"/>
      <c r="O19" s="92"/>
      <c r="P19" s="62">
        <f>[2]Нестеров!$P$74</f>
        <v>435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4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[1]Озерск!$E$7</f>
        <v>320</v>
      </c>
      <c r="U5" s="23">
        <f>[1]Озерск!$E$8</f>
        <v>415</v>
      </c>
      <c r="V5" s="23">
        <f>[1]Озерск!$E$9</f>
        <v>264</v>
      </c>
      <c r="W5" s="23">
        <f>SUM(T5:V5)</f>
        <v>999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>
        <v>1</v>
      </c>
      <c r="I6" s="69"/>
      <c r="J6" s="69"/>
      <c r="K6" s="29">
        <f>H6+I6+J6</f>
        <v>1</v>
      </c>
      <c r="L6" s="30">
        <f t="shared" ref="L6:N16" si="0">D6+H6</f>
        <v>1</v>
      </c>
      <c r="M6" s="31">
        <f t="shared" si="0"/>
        <v>0</v>
      </c>
      <c r="N6" s="31">
        <f t="shared" si="0"/>
        <v>0</v>
      </c>
      <c r="O6" s="32">
        <f>L6+M6+N6</f>
        <v>1</v>
      </c>
      <c r="P6" s="33">
        <f>L6/T5</f>
        <v>3.1250000000000002E-3</v>
      </c>
      <c r="Q6" s="33">
        <f>M6/U5</f>
        <v>0</v>
      </c>
      <c r="R6" s="33">
        <f>N6/V5</f>
        <v>0</v>
      </c>
      <c r="S6" s="33">
        <f>O6/W5</f>
        <v>1.001001001001001E-3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/>
      <c r="F7" s="70"/>
      <c r="G7" s="72">
        <f t="shared" ref="G7:G16" si="1">D7+E7+F7</f>
        <v>1</v>
      </c>
      <c r="H7" s="38"/>
      <c r="I7" s="70">
        <v>2</v>
      </c>
      <c r="J7" s="70">
        <v>1</v>
      </c>
      <c r="K7" s="40">
        <f t="shared" ref="K7:K16" si="2">H7+I7+J7</f>
        <v>3</v>
      </c>
      <c r="L7" s="41">
        <f t="shared" si="0"/>
        <v>1</v>
      </c>
      <c r="M7" s="42">
        <f t="shared" si="0"/>
        <v>2</v>
      </c>
      <c r="N7" s="42">
        <f t="shared" si="0"/>
        <v>1</v>
      </c>
      <c r="O7" s="43">
        <f>L7+M7+N7</f>
        <v>4</v>
      </c>
      <c r="P7" s="33">
        <f>L7/T5</f>
        <v>3.1250000000000002E-3</v>
      </c>
      <c r="Q7" s="33">
        <f>M7/U5</f>
        <v>4.8192771084337354E-3</v>
      </c>
      <c r="R7" s="33">
        <f>N7/V5</f>
        <v>3.787878787878788E-3</v>
      </c>
      <c r="S7" s="33">
        <f>O7/W5</f>
        <v>4.004004004004004E-3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70">
        <v>18</v>
      </c>
      <c r="F9" s="70">
        <v>3</v>
      </c>
      <c r="G9" s="72">
        <f t="shared" si="1"/>
        <v>28</v>
      </c>
      <c r="H9" s="38">
        <v>4</v>
      </c>
      <c r="I9" s="70">
        <v>2</v>
      </c>
      <c r="J9" s="70"/>
      <c r="K9" s="40">
        <f t="shared" si="2"/>
        <v>6</v>
      </c>
      <c r="L9" s="41">
        <f t="shared" si="0"/>
        <v>11</v>
      </c>
      <c r="M9" s="42">
        <f t="shared" si="0"/>
        <v>20</v>
      </c>
      <c r="N9" s="42">
        <f t="shared" si="0"/>
        <v>3</v>
      </c>
      <c r="O9" s="43">
        <f t="shared" si="3"/>
        <v>34</v>
      </c>
      <c r="P9" s="33">
        <f>L9/T5</f>
        <v>3.4375000000000003E-2</v>
      </c>
      <c r="Q9" s="33">
        <f>M9/U5</f>
        <v>4.8192771084337352E-2</v>
      </c>
      <c r="R9" s="33">
        <f>N9/V5</f>
        <v>1.1363636363636364E-2</v>
      </c>
      <c r="S9" s="33">
        <f>O9/W5</f>
        <v>3.4034034034034037E-2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2</v>
      </c>
      <c r="J10" s="70"/>
      <c r="K10" s="40">
        <f t="shared" si="2"/>
        <v>2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4.8192771084337354E-3</v>
      </c>
      <c r="R10" s="33">
        <f>N10/V5</f>
        <v>0</v>
      </c>
      <c r="S10" s="33">
        <f>O10/W5</f>
        <v>2.002002002002002E-3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</v>
      </c>
      <c r="E12" s="70"/>
      <c r="F12" s="70"/>
      <c r="G12" s="72">
        <f t="shared" si="1"/>
        <v>1</v>
      </c>
      <c r="H12" s="38"/>
      <c r="I12" s="70"/>
      <c r="J12" s="70"/>
      <c r="K12" s="40">
        <f t="shared" si="2"/>
        <v>0</v>
      </c>
      <c r="L12" s="41">
        <f t="shared" si="0"/>
        <v>1</v>
      </c>
      <c r="M12" s="42">
        <f t="shared" si="0"/>
        <v>0</v>
      </c>
      <c r="N12" s="42">
        <f t="shared" si="0"/>
        <v>0</v>
      </c>
      <c r="O12" s="43">
        <f t="shared" si="3"/>
        <v>1</v>
      </c>
      <c r="P12" s="33">
        <f>L12/T5</f>
        <v>3.1250000000000002E-3</v>
      </c>
      <c r="Q12" s="33">
        <f>M12/U5</f>
        <v>0</v>
      </c>
      <c r="R12" s="33">
        <f>N12/V5</f>
        <v>0</v>
      </c>
      <c r="S12" s="33">
        <f>O12/W5</f>
        <v>1.001001001001001E-3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>
        <v>2</v>
      </c>
      <c r="I13" s="70">
        <v>3</v>
      </c>
      <c r="J13" s="70"/>
      <c r="K13" s="40">
        <f t="shared" si="2"/>
        <v>5</v>
      </c>
      <c r="L13" s="41">
        <f t="shared" si="0"/>
        <v>2</v>
      </c>
      <c r="M13" s="42">
        <f t="shared" si="0"/>
        <v>3</v>
      </c>
      <c r="N13" s="42">
        <f t="shared" si="0"/>
        <v>0</v>
      </c>
      <c r="O13" s="43">
        <f t="shared" si="3"/>
        <v>5</v>
      </c>
      <c r="P13" s="33">
        <f>L13/T5</f>
        <v>6.2500000000000003E-3</v>
      </c>
      <c r="Q13" s="33">
        <f>M13/U5</f>
        <v>7.2289156626506026E-3</v>
      </c>
      <c r="R13" s="33">
        <f>N13/V5</f>
        <v>0</v>
      </c>
      <c r="S13" s="33">
        <f>O13/W5</f>
        <v>5.005005005005005E-3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>
        <v>2</v>
      </c>
      <c r="K15" s="40">
        <f t="shared" si="2"/>
        <v>2</v>
      </c>
      <c r="L15" s="41">
        <f t="shared" si="0"/>
        <v>0</v>
      </c>
      <c r="M15" s="42">
        <f t="shared" si="0"/>
        <v>0</v>
      </c>
      <c r="N15" s="42">
        <f t="shared" si="0"/>
        <v>3</v>
      </c>
      <c r="O15" s="43">
        <f t="shared" si="3"/>
        <v>3</v>
      </c>
      <c r="P15" s="33">
        <f>L15/T5</f>
        <v>0</v>
      </c>
      <c r="Q15" s="33">
        <f>M15/U5</f>
        <v>0</v>
      </c>
      <c r="R15" s="33">
        <f>N15/V5</f>
        <v>1.1363636363636364E-2</v>
      </c>
      <c r="S15" s="33">
        <f>O15/W5</f>
        <v>3.003003003003003E-3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[2]Озерск!$P$74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[1]Пионерск!$E$7</f>
        <v>226</v>
      </c>
      <c r="U5" s="23">
        <f>[1]Пионерск!$E$8</f>
        <v>360</v>
      </c>
      <c r="V5" s="23">
        <f>[1]Пионерск!$E$9</f>
        <v>364</v>
      </c>
      <c r="W5" s="23">
        <f>SUM(T5:V5)</f>
        <v>950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</v>
      </c>
      <c r="E6" s="74">
        <v>9</v>
      </c>
      <c r="F6" s="74">
        <v>11</v>
      </c>
      <c r="G6" s="66">
        <f>D6+E6+F6</f>
        <v>21</v>
      </c>
      <c r="H6" s="79">
        <v>1</v>
      </c>
      <c r="I6" s="74">
        <v>14</v>
      </c>
      <c r="J6" s="74">
        <v>15</v>
      </c>
      <c r="K6" s="29">
        <f>H6+I6+J6</f>
        <v>30</v>
      </c>
      <c r="L6" s="30">
        <f t="shared" ref="L6:N16" si="0">D6+H6</f>
        <v>2</v>
      </c>
      <c r="M6" s="31">
        <f t="shared" si="0"/>
        <v>23</v>
      </c>
      <c r="N6" s="31">
        <f t="shared" si="0"/>
        <v>26</v>
      </c>
      <c r="O6" s="32">
        <f>L6+M6+N6</f>
        <v>51</v>
      </c>
      <c r="P6" s="33">
        <f>L6/T5</f>
        <v>8.8495575221238937E-3</v>
      </c>
      <c r="Q6" s="33">
        <f>M6/U5</f>
        <v>6.3888888888888884E-2</v>
      </c>
      <c r="R6" s="33">
        <f>N6/V5</f>
        <v>7.1428571428571425E-2</v>
      </c>
      <c r="S6" s="33">
        <f>O6/W5</f>
        <v>5.3684210526315793E-2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2</v>
      </c>
      <c r="F7" s="75">
        <v>3</v>
      </c>
      <c r="G7" s="67">
        <f t="shared" ref="G7:G16" si="1">D7+E7+F7</f>
        <v>5</v>
      </c>
      <c r="H7" s="77">
        <v>1</v>
      </c>
      <c r="I7" s="75">
        <v>3</v>
      </c>
      <c r="J7" s="75">
        <v>3</v>
      </c>
      <c r="K7" s="40">
        <f t="shared" ref="K7:K16" si="2">H7+I7+J7</f>
        <v>7</v>
      </c>
      <c r="L7" s="41">
        <f t="shared" si="0"/>
        <v>1</v>
      </c>
      <c r="M7" s="42">
        <f t="shared" si="0"/>
        <v>5</v>
      </c>
      <c r="N7" s="42">
        <f t="shared" si="0"/>
        <v>6</v>
      </c>
      <c r="O7" s="43">
        <f>L7+M7+N7</f>
        <v>12</v>
      </c>
      <c r="P7" s="33">
        <f>L7/T5</f>
        <v>4.4247787610619468E-3</v>
      </c>
      <c r="Q7" s="33">
        <f>M7/U5</f>
        <v>1.3888888888888888E-2</v>
      </c>
      <c r="R7" s="33">
        <f>N7/V5</f>
        <v>1.6483516483516484E-2</v>
      </c>
      <c r="S7" s="33">
        <f>O7/W5</f>
        <v>1.2631578947368421E-2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4</v>
      </c>
      <c r="E8" s="75">
        <v>8</v>
      </c>
      <c r="F8" s="75">
        <v>6</v>
      </c>
      <c r="G8" s="67">
        <f t="shared" si="1"/>
        <v>18</v>
      </c>
      <c r="H8" s="77">
        <v>9</v>
      </c>
      <c r="I8" s="75">
        <v>7</v>
      </c>
      <c r="J8" s="75">
        <v>17</v>
      </c>
      <c r="K8" s="40">
        <f t="shared" si="2"/>
        <v>33</v>
      </c>
      <c r="L8" s="41">
        <f t="shared" si="0"/>
        <v>13</v>
      </c>
      <c r="M8" s="42">
        <f t="shared" si="0"/>
        <v>15</v>
      </c>
      <c r="N8" s="42">
        <f t="shared" si="0"/>
        <v>23</v>
      </c>
      <c r="O8" s="43">
        <f t="shared" ref="O8:O16" si="3">L8+M8+N8</f>
        <v>51</v>
      </c>
      <c r="P8" s="33">
        <f>L8/T5</f>
        <v>5.7522123893805309E-2</v>
      </c>
      <c r="Q8" s="33">
        <f>M8/U5</f>
        <v>4.1666666666666664E-2</v>
      </c>
      <c r="R8" s="33">
        <f>N8/V5</f>
        <v>6.3186813186813184E-2</v>
      </c>
      <c r="S8" s="33">
        <f>O8/W5</f>
        <v>5.3684210526315793E-2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8</v>
      </c>
      <c r="E9" s="75">
        <v>11</v>
      </c>
      <c r="F9" s="75">
        <v>11</v>
      </c>
      <c r="G9" s="67">
        <f t="shared" si="1"/>
        <v>30</v>
      </c>
      <c r="H9" s="77">
        <v>6</v>
      </c>
      <c r="I9" s="75">
        <v>9</v>
      </c>
      <c r="J9" s="75">
        <v>2</v>
      </c>
      <c r="K9" s="40">
        <f t="shared" si="2"/>
        <v>17</v>
      </c>
      <c r="L9" s="41">
        <f t="shared" si="0"/>
        <v>14</v>
      </c>
      <c r="M9" s="42">
        <f t="shared" si="0"/>
        <v>20</v>
      </c>
      <c r="N9" s="42">
        <f t="shared" si="0"/>
        <v>13</v>
      </c>
      <c r="O9" s="43">
        <f t="shared" si="3"/>
        <v>47</v>
      </c>
      <c r="P9" s="33">
        <f>L9/T5</f>
        <v>6.1946902654867256E-2</v>
      </c>
      <c r="Q9" s="33">
        <f>M9/U5</f>
        <v>5.5555555555555552E-2</v>
      </c>
      <c r="R9" s="33">
        <f>N9/V5</f>
        <v>3.5714285714285712E-2</v>
      </c>
      <c r="S9" s="33">
        <f>O9/W5</f>
        <v>4.9473684210526316E-2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>
        <v>1</v>
      </c>
      <c r="F10" s="75"/>
      <c r="G10" s="67">
        <f t="shared" si="1"/>
        <v>1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2.7777777777777779E-3</v>
      </c>
      <c r="R10" s="33">
        <f>N10/V5</f>
        <v>0</v>
      </c>
      <c r="S10" s="33">
        <f>O10/W5</f>
        <v>1.0526315789473684E-3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2</v>
      </c>
      <c r="E12" s="75">
        <v>9</v>
      </c>
      <c r="F12" s="75">
        <v>7</v>
      </c>
      <c r="G12" s="67">
        <f t="shared" si="1"/>
        <v>18</v>
      </c>
      <c r="H12" s="77">
        <v>8</v>
      </c>
      <c r="I12" s="75">
        <v>12</v>
      </c>
      <c r="J12" s="75">
        <v>14</v>
      </c>
      <c r="K12" s="40">
        <f t="shared" si="2"/>
        <v>34</v>
      </c>
      <c r="L12" s="41">
        <f t="shared" si="0"/>
        <v>10</v>
      </c>
      <c r="M12" s="42">
        <f t="shared" si="0"/>
        <v>21</v>
      </c>
      <c r="N12" s="42">
        <f t="shared" si="0"/>
        <v>21</v>
      </c>
      <c r="O12" s="43">
        <f t="shared" si="3"/>
        <v>52</v>
      </c>
      <c r="P12" s="33">
        <f>L12/T5</f>
        <v>4.4247787610619468E-2</v>
      </c>
      <c r="Q12" s="33">
        <f>M12/U5</f>
        <v>5.8333333333333334E-2</v>
      </c>
      <c r="R12" s="33">
        <f>N12/V5</f>
        <v>5.7692307692307696E-2</v>
      </c>
      <c r="S12" s="33">
        <f>O12/W5</f>
        <v>5.473684210526316E-2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11</v>
      </c>
      <c r="E13" s="75">
        <v>19</v>
      </c>
      <c r="F13" s="75">
        <v>16</v>
      </c>
      <c r="G13" s="67">
        <f t="shared" si="1"/>
        <v>46</v>
      </c>
      <c r="H13" s="77">
        <v>14</v>
      </c>
      <c r="I13" s="75">
        <v>21</v>
      </c>
      <c r="J13" s="75">
        <v>9</v>
      </c>
      <c r="K13" s="40">
        <f t="shared" si="2"/>
        <v>44</v>
      </c>
      <c r="L13" s="41">
        <f t="shared" si="0"/>
        <v>25</v>
      </c>
      <c r="M13" s="42">
        <f t="shared" si="0"/>
        <v>40</v>
      </c>
      <c r="N13" s="42">
        <f t="shared" si="0"/>
        <v>25</v>
      </c>
      <c r="O13" s="43">
        <f t="shared" si="3"/>
        <v>90</v>
      </c>
      <c r="P13" s="33">
        <f>L13/T5</f>
        <v>0.11061946902654868</v>
      </c>
      <c r="Q13" s="33">
        <f>M13/U5</f>
        <v>0.1111111111111111</v>
      </c>
      <c r="R13" s="33">
        <f>N13/V5</f>
        <v>6.8681318681318687E-2</v>
      </c>
      <c r="S13" s="33">
        <f>O13/W5</f>
        <v>9.4736842105263161E-2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/>
      <c r="F14" s="75"/>
      <c r="G14" s="67">
        <f t="shared" si="1"/>
        <v>0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25</v>
      </c>
      <c r="F15" s="75">
        <v>33</v>
      </c>
      <c r="G15" s="67">
        <f t="shared" si="1"/>
        <v>58</v>
      </c>
      <c r="H15" s="77"/>
      <c r="I15" s="75">
        <v>12</v>
      </c>
      <c r="J15" s="75">
        <v>11</v>
      </c>
      <c r="K15" s="40">
        <f t="shared" si="2"/>
        <v>23</v>
      </c>
      <c r="L15" s="41">
        <f t="shared" si="0"/>
        <v>0</v>
      </c>
      <c r="M15" s="42">
        <f t="shared" si="0"/>
        <v>37</v>
      </c>
      <c r="N15" s="42">
        <f t="shared" si="0"/>
        <v>44</v>
      </c>
      <c r="O15" s="43">
        <f t="shared" si="3"/>
        <v>81</v>
      </c>
      <c r="P15" s="33">
        <f>L15/T5</f>
        <v>0</v>
      </c>
      <c r="Q15" s="33">
        <f>M15/U5</f>
        <v>0.10277777777777777</v>
      </c>
      <c r="R15" s="33">
        <f>N15/V5</f>
        <v>0.12087912087912088</v>
      </c>
      <c r="S15" s="33">
        <f>O15/W5</f>
        <v>8.5263157894736846E-2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2</v>
      </c>
      <c r="F16" s="76">
        <v>8</v>
      </c>
      <c r="G16" s="68">
        <f t="shared" si="1"/>
        <v>10</v>
      </c>
      <c r="H16" s="78"/>
      <c r="I16" s="76">
        <v>2</v>
      </c>
      <c r="J16" s="76">
        <v>4</v>
      </c>
      <c r="K16" s="50">
        <f t="shared" si="2"/>
        <v>6</v>
      </c>
      <c r="L16" s="51">
        <f t="shared" si="0"/>
        <v>0</v>
      </c>
      <c r="M16" s="52">
        <f t="shared" si="0"/>
        <v>4</v>
      </c>
      <c r="N16" s="52">
        <f t="shared" si="0"/>
        <v>12</v>
      </c>
      <c r="O16" s="53">
        <f t="shared" si="3"/>
        <v>16</v>
      </c>
      <c r="P16" s="33">
        <f>L16/T5</f>
        <v>0</v>
      </c>
      <c r="Q16" s="33">
        <f>M16/U5</f>
        <v>1.1111111111111112E-2</v>
      </c>
      <c r="R16" s="33">
        <f>N16/V5</f>
        <v>3.2967032967032968E-2</v>
      </c>
      <c r="S16" s="33">
        <f>O16/W5</f>
        <v>1.6842105263157894E-2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[2]Пионерск!$P$74</f>
        <v>521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W32"/>
  <sheetViews>
    <sheetView workbookViewId="0">
      <selection activeCell="I42" sqref="I42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[1]Полесск!$E$7</f>
        <v>511</v>
      </c>
      <c r="U5" s="23">
        <f>[1]Полесск!$E$8</f>
        <v>558</v>
      </c>
      <c r="V5" s="23">
        <f>[1]Полесск!$E$9</f>
        <v>213</v>
      </c>
      <c r="W5" s="23">
        <f>SUM(T5:V5)</f>
        <v>1282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</v>
      </c>
      <c r="E6" s="69">
        <v>9</v>
      </c>
      <c r="F6" s="69">
        <v>2</v>
      </c>
      <c r="G6" s="71">
        <f>D6+E6+F6</f>
        <v>15</v>
      </c>
      <c r="H6" s="27">
        <v>3</v>
      </c>
      <c r="I6" s="69">
        <v>7</v>
      </c>
      <c r="J6" s="69">
        <v>1</v>
      </c>
      <c r="K6" s="29">
        <f>H6+I6+J6</f>
        <v>11</v>
      </c>
      <c r="L6" s="30">
        <f t="shared" ref="L6:N16" si="0">D6+H6</f>
        <v>7</v>
      </c>
      <c r="M6" s="31">
        <f t="shared" si="0"/>
        <v>16</v>
      </c>
      <c r="N6" s="31">
        <f t="shared" si="0"/>
        <v>3</v>
      </c>
      <c r="O6" s="32">
        <f>L6+M6+N6</f>
        <v>26</v>
      </c>
      <c r="P6" s="33">
        <f>L6/T5</f>
        <v>1.3698630136986301E-2</v>
      </c>
      <c r="Q6" s="33">
        <f>M6/U5</f>
        <v>2.8673835125448029E-2</v>
      </c>
      <c r="R6" s="33">
        <f>N6/V5</f>
        <v>1.4084507042253521E-2</v>
      </c>
      <c r="S6" s="33">
        <f>O6/W5</f>
        <v>2.0280811232449299E-2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2</v>
      </c>
      <c r="G7" s="72">
        <f t="shared" ref="G7:G16" si="1">D7+E7+F7</f>
        <v>5</v>
      </c>
      <c r="H7" s="38">
        <v>1</v>
      </c>
      <c r="I7" s="70">
        <v>5</v>
      </c>
      <c r="J7" s="70">
        <v>2</v>
      </c>
      <c r="K7" s="40">
        <f t="shared" ref="K7:K16" si="2">H7+I7+J7</f>
        <v>8</v>
      </c>
      <c r="L7" s="41">
        <f t="shared" si="0"/>
        <v>1</v>
      </c>
      <c r="M7" s="42">
        <f t="shared" si="0"/>
        <v>8</v>
      </c>
      <c r="N7" s="42">
        <f t="shared" si="0"/>
        <v>4</v>
      </c>
      <c r="O7" s="43">
        <f>L7+M7+N7</f>
        <v>13</v>
      </c>
      <c r="P7" s="33">
        <f>L7/T5</f>
        <v>1.9569471624266144E-3</v>
      </c>
      <c r="Q7" s="33">
        <f>M7/U5</f>
        <v>1.4336917562724014E-2</v>
      </c>
      <c r="R7" s="33">
        <f>N7/V5</f>
        <v>1.8779342723004695E-2</v>
      </c>
      <c r="S7" s="33">
        <f>O7/W5</f>
        <v>1.0140405616224649E-2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</v>
      </c>
      <c r="E8" s="70">
        <v>14</v>
      </c>
      <c r="F8" s="70">
        <v>5</v>
      </c>
      <c r="G8" s="72">
        <f t="shared" si="1"/>
        <v>22</v>
      </c>
      <c r="H8" s="38">
        <v>5</v>
      </c>
      <c r="I8" s="70">
        <v>16</v>
      </c>
      <c r="J8" s="70">
        <v>9</v>
      </c>
      <c r="K8" s="40">
        <f t="shared" si="2"/>
        <v>30</v>
      </c>
      <c r="L8" s="41">
        <f t="shared" si="0"/>
        <v>8</v>
      </c>
      <c r="M8" s="42">
        <f t="shared" si="0"/>
        <v>30</v>
      </c>
      <c r="N8" s="42">
        <f t="shared" si="0"/>
        <v>14</v>
      </c>
      <c r="O8" s="43">
        <f t="shared" ref="O8:O16" si="3">L8+M8+N8</f>
        <v>52</v>
      </c>
      <c r="P8" s="33">
        <f>L8/T5</f>
        <v>1.5655577299412915E-2</v>
      </c>
      <c r="Q8" s="33">
        <f>M8/U5</f>
        <v>5.3763440860215055E-2</v>
      </c>
      <c r="R8" s="33">
        <f>N8/V5</f>
        <v>6.5727699530516437E-2</v>
      </c>
      <c r="S8" s="33">
        <f>O8/W5</f>
        <v>4.0561622464898597E-2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52</v>
      </c>
      <c r="E9" s="70">
        <v>39</v>
      </c>
      <c r="F9" s="70">
        <v>8</v>
      </c>
      <c r="G9" s="72">
        <f t="shared" si="1"/>
        <v>99</v>
      </c>
      <c r="H9" s="38">
        <v>31</v>
      </c>
      <c r="I9" s="70">
        <v>27</v>
      </c>
      <c r="J9" s="70">
        <v>5</v>
      </c>
      <c r="K9" s="40">
        <f t="shared" si="2"/>
        <v>63</v>
      </c>
      <c r="L9" s="41">
        <f t="shared" si="0"/>
        <v>83</v>
      </c>
      <c r="M9" s="42">
        <f t="shared" si="0"/>
        <v>66</v>
      </c>
      <c r="N9" s="42">
        <f t="shared" si="0"/>
        <v>13</v>
      </c>
      <c r="O9" s="43">
        <f t="shared" si="3"/>
        <v>162</v>
      </c>
      <c r="P9" s="33">
        <f>L9/T5</f>
        <v>0.16242661448140899</v>
      </c>
      <c r="Q9" s="33">
        <f>M9/U5</f>
        <v>0.11827956989247312</v>
      </c>
      <c r="R9" s="33">
        <f>N9/V5</f>
        <v>6.1032863849765258E-2</v>
      </c>
      <c r="S9" s="33">
        <f>O9/W5</f>
        <v>0.12636505460218408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</v>
      </c>
      <c r="E12" s="70">
        <v>4</v>
      </c>
      <c r="F12" s="70">
        <v>9</v>
      </c>
      <c r="G12" s="72">
        <f t="shared" si="1"/>
        <v>14</v>
      </c>
      <c r="H12" s="38">
        <v>3</v>
      </c>
      <c r="I12" s="70">
        <v>5</v>
      </c>
      <c r="J12" s="70">
        <v>8</v>
      </c>
      <c r="K12" s="40">
        <f t="shared" si="2"/>
        <v>16</v>
      </c>
      <c r="L12" s="41">
        <f t="shared" si="0"/>
        <v>4</v>
      </c>
      <c r="M12" s="42">
        <f t="shared" si="0"/>
        <v>9</v>
      </c>
      <c r="N12" s="42">
        <f t="shared" si="0"/>
        <v>17</v>
      </c>
      <c r="O12" s="43">
        <f t="shared" si="3"/>
        <v>30</v>
      </c>
      <c r="P12" s="33">
        <f>L12/T5</f>
        <v>7.8277886497064575E-3</v>
      </c>
      <c r="Q12" s="33">
        <f>M12/U5</f>
        <v>1.6129032258064516E-2</v>
      </c>
      <c r="R12" s="33">
        <f>N12/V5</f>
        <v>7.9812206572769953E-2</v>
      </c>
      <c r="S12" s="33">
        <f>O12/W5</f>
        <v>2.3400936037441498E-2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</v>
      </c>
      <c r="E13" s="70">
        <v>2</v>
      </c>
      <c r="F13" s="70">
        <v>9</v>
      </c>
      <c r="G13" s="72">
        <f t="shared" si="1"/>
        <v>15</v>
      </c>
      <c r="H13" s="38">
        <v>3</v>
      </c>
      <c r="I13" s="70">
        <v>1</v>
      </c>
      <c r="J13" s="70">
        <v>7</v>
      </c>
      <c r="K13" s="40">
        <f t="shared" si="2"/>
        <v>11</v>
      </c>
      <c r="L13" s="41">
        <f t="shared" si="0"/>
        <v>7</v>
      </c>
      <c r="M13" s="42">
        <f t="shared" si="0"/>
        <v>3</v>
      </c>
      <c r="N13" s="42">
        <f t="shared" si="0"/>
        <v>16</v>
      </c>
      <c r="O13" s="43">
        <f t="shared" si="3"/>
        <v>26</v>
      </c>
      <c r="P13" s="33">
        <f>L13/T5</f>
        <v>1.3698630136986301E-2</v>
      </c>
      <c r="Q13" s="33">
        <f>M13/U5</f>
        <v>5.3763440860215058E-3</v>
      </c>
      <c r="R13" s="33">
        <f>N13/V5</f>
        <v>7.5117370892018781E-2</v>
      </c>
      <c r="S13" s="33">
        <f>O13/W5</f>
        <v>2.0280811232449299E-2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4</v>
      </c>
      <c r="F15" s="70">
        <v>6</v>
      </c>
      <c r="G15" s="72">
        <f t="shared" si="1"/>
        <v>10</v>
      </c>
      <c r="H15" s="38">
        <v>1</v>
      </c>
      <c r="I15" s="70">
        <v>7</v>
      </c>
      <c r="J15" s="70">
        <v>8</v>
      </c>
      <c r="K15" s="40">
        <f t="shared" si="2"/>
        <v>16</v>
      </c>
      <c r="L15" s="41">
        <f t="shared" si="0"/>
        <v>1</v>
      </c>
      <c r="M15" s="42">
        <f t="shared" si="0"/>
        <v>11</v>
      </c>
      <c r="N15" s="42">
        <f t="shared" si="0"/>
        <v>14</v>
      </c>
      <c r="O15" s="43">
        <f t="shared" si="3"/>
        <v>26</v>
      </c>
      <c r="P15" s="33">
        <f>L15/T5</f>
        <v>1.9569471624266144E-3</v>
      </c>
      <c r="Q15" s="33">
        <f>M15/U5</f>
        <v>1.9713261648745518E-2</v>
      </c>
      <c r="R15" s="33">
        <f>N15/V5</f>
        <v>6.5727699530516437E-2</v>
      </c>
      <c r="S15" s="33">
        <f>O15/W5</f>
        <v>2.0280811232449299E-2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3</v>
      </c>
      <c r="G16" s="73">
        <f t="shared" si="1"/>
        <v>5</v>
      </c>
      <c r="H16" s="48">
        <v>1</v>
      </c>
      <c r="I16" s="49">
        <v>3</v>
      </c>
      <c r="J16" s="49">
        <v>3</v>
      </c>
      <c r="K16" s="50">
        <f t="shared" si="2"/>
        <v>7</v>
      </c>
      <c r="L16" s="51">
        <f t="shared" si="0"/>
        <v>1</v>
      </c>
      <c r="M16" s="52">
        <f t="shared" si="0"/>
        <v>5</v>
      </c>
      <c r="N16" s="52">
        <f t="shared" si="0"/>
        <v>6</v>
      </c>
      <c r="O16" s="53">
        <f t="shared" si="3"/>
        <v>12</v>
      </c>
      <c r="P16" s="33">
        <f>L16/T5</f>
        <v>1.9569471624266144E-3</v>
      </c>
      <c r="Q16" s="33">
        <f>M16/U5</f>
        <v>8.9605734767025085E-3</v>
      </c>
      <c r="R16" s="33">
        <f>N16/V5</f>
        <v>2.8169014084507043E-2</v>
      </c>
      <c r="S16" s="33">
        <f>O16/W5</f>
        <v>9.3603744149765994E-3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</v>
      </c>
      <c r="I19" s="60" t="s">
        <v>37</v>
      </c>
      <c r="J19" s="61">
        <f>H19/P19</f>
        <v>0.15789473684210525</v>
      </c>
      <c r="L19" s="91" t="s">
        <v>38</v>
      </c>
      <c r="M19" s="91"/>
      <c r="N19" s="91"/>
      <c r="O19" s="92"/>
      <c r="P19" s="62">
        <f>[2]Полесск!$P$74</f>
        <v>19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[1]Правдинск!$E$7</f>
        <v>229</v>
      </c>
      <c r="U5" s="23">
        <f>[1]Правдинск!$E$8</f>
        <v>391</v>
      </c>
      <c r="V5" s="23">
        <f>[1]Правдинск!$E$9</f>
        <v>353</v>
      </c>
      <c r="W5" s="23">
        <f>SUM(T5:V5)</f>
        <v>973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9</v>
      </c>
      <c r="E6" s="69">
        <v>19</v>
      </c>
      <c r="F6" s="69">
        <v>26</v>
      </c>
      <c r="G6" s="71">
        <f>D6+E6+F6</f>
        <v>54</v>
      </c>
      <c r="H6" s="27">
        <v>16</v>
      </c>
      <c r="I6" s="69">
        <v>26</v>
      </c>
      <c r="J6" s="69">
        <v>14</v>
      </c>
      <c r="K6" s="29">
        <f>H6+I6+J6</f>
        <v>56</v>
      </c>
      <c r="L6" s="30">
        <f t="shared" ref="L6:N16" si="0">D6+H6</f>
        <v>25</v>
      </c>
      <c r="M6" s="31">
        <f t="shared" si="0"/>
        <v>45</v>
      </c>
      <c r="N6" s="31">
        <f t="shared" si="0"/>
        <v>40</v>
      </c>
      <c r="O6" s="32">
        <f>L6+M6+N6</f>
        <v>110</v>
      </c>
      <c r="P6" s="33">
        <f>L6/T5</f>
        <v>0.1091703056768559</v>
      </c>
      <c r="Q6" s="33">
        <f>M6/U5</f>
        <v>0.11508951406649616</v>
      </c>
      <c r="R6" s="33">
        <f>N6/V5</f>
        <v>0.11331444759206799</v>
      </c>
      <c r="S6" s="33">
        <f>O6/W5</f>
        <v>0.11305241521068859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6</v>
      </c>
      <c r="E7" s="70">
        <v>9</v>
      </c>
      <c r="F7" s="70">
        <v>23</v>
      </c>
      <c r="G7" s="72">
        <f t="shared" ref="G7:G16" si="1">D7+E7+F7</f>
        <v>38</v>
      </c>
      <c r="H7" s="38"/>
      <c r="I7" s="70">
        <v>18</v>
      </c>
      <c r="J7" s="70">
        <v>32</v>
      </c>
      <c r="K7" s="40">
        <f t="shared" ref="K7:K16" si="2">H7+I7+J7</f>
        <v>50</v>
      </c>
      <c r="L7" s="41">
        <f t="shared" si="0"/>
        <v>6</v>
      </c>
      <c r="M7" s="42">
        <f t="shared" si="0"/>
        <v>27</v>
      </c>
      <c r="N7" s="42">
        <f t="shared" si="0"/>
        <v>55</v>
      </c>
      <c r="O7" s="43">
        <f>L7+M7+N7</f>
        <v>88</v>
      </c>
      <c r="P7" s="33">
        <f>L7/T5</f>
        <v>2.6200873362445413E-2</v>
      </c>
      <c r="Q7" s="33">
        <f>M7/U5</f>
        <v>6.9053708439897693E-2</v>
      </c>
      <c r="R7" s="33">
        <f>N7/V5</f>
        <v>0.15580736543909349</v>
      </c>
      <c r="S7" s="33">
        <f>O7/W5</f>
        <v>9.044193216855087E-2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32</v>
      </c>
      <c r="E8" s="70">
        <v>31</v>
      </c>
      <c r="F8" s="70">
        <v>81</v>
      </c>
      <c r="G8" s="72">
        <f t="shared" si="1"/>
        <v>144</v>
      </c>
      <c r="H8" s="38">
        <v>19</v>
      </c>
      <c r="I8" s="70">
        <v>21</v>
      </c>
      <c r="J8" s="70">
        <v>39</v>
      </c>
      <c r="K8" s="40">
        <f t="shared" si="2"/>
        <v>79</v>
      </c>
      <c r="L8" s="41">
        <f t="shared" si="0"/>
        <v>51</v>
      </c>
      <c r="M8" s="42">
        <f t="shared" si="0"/>
        <v>52</v>
      </c>
      <c r="N8" s="42">
        <f t="shared" si="0"/>
        <v>120</v>
      </c>
      <c r="O8" s="43">
        <f t="shared" ref="O8:O16" si="3">L8+M8+N8</f>
        <v>223</v>
      </c>
      <c r="P8" s="33">
        <f>L8/T5</f>
        <v>0.22270742358078602</v>
      </c>
      <c r="Q8" s="33">
        <f>M8/U5</f>
        <v>0.13299232736572891</v>
      </c>
      <c r="R8" s="33">
        <f>N8/V5</f>
        <v>0.33994334277620397</v>
      </c>
      <c r="S8" s="33">
        <f>O8/W5</f>
        <v>0.22918807810894143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21</v>
      </c>
      <c r="E9" s="70">
        <v>23</v>
      </c>
      <c r="F9" s="70">
        <v>6</v>
      </c>
      <c r="G9" s="72">
        <f t="shared" si="1"/>
        <v>50</v>
      </c>
      <c r="H9" s="38">
        <v>17</v>
      </c>
      <c r="I9" s="70">
        <v>19</v>
      </c>
      <c r="J9" s="70">
        <v>3</v>
      </c>
      <c r="K9" s="40">
        <f t="shared" si="2"/>
        <v>39</v>
      </c>
      <c r="L9" s="41">
        <f t="shared" si="0"/>
        <v>38</v>
      </c>
      <c r="M9" s="42">
        <f t="shared" si="0"/>
        <v>42</v>
      </c>
      <c r="N9" s="42">
        <f t="shared" si="0"/>
        <v>9</v>
      </c>
      <c r="O9" s="43">
        <f t="shared" si="3"/>
        <v>89</v>
      </c>
      <c r="P9" s="33">
        <f>L9/T5</f>
        <v>0.16593886462882096</v>
      </c>
      <c r="Q9" s="33">
        <f>M9/U5</f>
        <v>0.10741687979539642</v>
      </c>
      <c r="R9" s="33">
        <f>N9/V5</f>
        <v>2.5495750708215296E-2</v>
      </c>
      <c r="S9" s="33">
        <f>O9/W5</f>
        <v>9.146968139773895E-2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6</v>
      </c>
      <c r="F10" s="70">
        <v>3</v>
      </c>
      <c r="G10" s="72">
        <f t="shared" si="1"/>
        <v>9</v>
      </c>
      <c r="H10" s="38">
        <v>3</v>
      </c>
      <c r="I10" s="70">
        <v>2</v>
      </c>
      <c r="J10" s="70">
        <v>1</v>
      </c>
      <c r="K10" s="40">
        <f t="shared" si="2"/>
        <v>6</v>
      </c>
      <c r="L10" s="41">
        <f t="shared" si="0"/>
        <v>3</v>
      </c>
      <c r="M10" s="42">
        <f t="shared" si="0"/>
        <v>8</v>
      </c>
      <c r="N10" s="42">
        <f t="shared" si="0"/>
        <v>4</v>
      </c>
      <c r="O10" s="43">
        <f t="shared" si="3"/>
        <v>15</v>
      </c>
      <c r="P10" s="33">
        <f>L10/T5</f>
        <v>1.3100436681222707E-2</v>
      </c>
      <c r="Q10" s="33">
        <f>M10/U5</f>
        <v>2.0460358056265986E-2</v>
      </c>
      <c r="R10" s="33">
        <f>N10/V5</f>
        <v>1.1331444759206799E-2</v>
      </c>
      <c r="S10" s="33">
        <f>O10/W5</f>
        <v>1.5416238437821172E-2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9</v>
      </c>
      <c r="E12" s="70">
        <v>11</v>
      </c>
      <c r="F12" s="70">
        <v>36</v>
      </c>
      <c r="G12" s="72">
        <f t="shared" si="1"/>
        <v>56</v>
      </c>
      <c r="H12" s="38">
        <v>19</v>
      </c>
      <c r="I12" s="70">
        <v>45</v>
      </c>
      <c r="J12" s="70">
        <v>46</v>
      </c>
      <c r="K12" s="40">
        <f t="shared" si="2"/>
        <v>110</v>
      </c>
      <c r="L12" s="41">
        <f t="shared" si="0"/>
        <v>28</v>
      </c>
      <c r="M12" s="42">
        <f t="shared" si="0"/>
        <v>56</v>
      </c>
      <c r="N12" s="42">
        <f t="shared" si="0"/>
        <v>82</v>
      </c>
      <c r="O12" s="43">
        <f t="shared" si="3"/>
        <v>166</v>
      </c>
      <c r="P12" s="33">
        <f>L12/T5</f>
        <v>0.1222707423580786</v>
      </c>
      <c r="Q12" s="33">
        <f>M12/U5</f>
        <v>0.14322250639386189</v>
      </c>
      <c r="R12" s="33">
        <f>N12/V5</f>
        <v>0.23229461756373937</v>
      </c>
      <c r="S12" s="33">
        <f>O12/W5</f>
        <v>0.17060637204522097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31</v>
      </c>
      <c r="E13" s="70">
        <v>43</v>
      </c>
      <c r="F13" s="70">
        <v>24</v>
      </c>
      <c r="G13" s="72">
        <f t="shared" si="1"/>
        <v>98</v>
      </c>
      <c r="H13" s="38">
        <v>21</v>
      </c>
      <c r="I13" s="70">
        <v>26</v>
      </c>
      <c r="J13" s="70">
        <v>25</v>
      </c>
      <c r="K13" s="40">
        <f t="shared" si="2"/>
        <v>72</v>
      </c>
      <c r="L13" s="41">
        <f t="shared" si="0"/>
        <v>52</v>
      </c>
      <c r="M13" s="42">
        <f t="shared" si="0"/>
        <v>69</v>
      </c>
      <c r="N13" s="42">
        <f t="shared" si="0"/>
        <v>49</v>
      </c>
      <c r="O13" s="43">
        <f t="shared" si="3"/>
        <v>170</v>
      </c>
      <c r="P13" s="33">
        <f>L13/T5</f>
        <v>0.22707423580786026</v>
      </c>
      <c r="Q13" s="33">
        <f>M13/U5</f>
        <v>0.17647058823529413</v>
      </c>
      <c r="R13" s="33">
        <f>N13/V5</f>
        <v>0.13881019830028329</v>
      </c>
      <c r="S13" s="33">
        <f>O13/W5</f>
        <v>0.17471736896197329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52</v>
      </c>
      <c r="F15" s="70">
        <v>86</v>
      </c>
      <c r="G15" s="72">
        <f t="shared" si="1"/>
        <v>138</v>
      </c>
      <c r="H15" s="38"/>
      <c r="I15" s="70">
        <v>29</v>
      </c>
      <c r="J15" s="70">
        <v>21</v>
      </c>
      <c r="K15" s="40">
        <f t="shared" si="2"/>
        <v>50</v>
      </c>
      <c r="L15" s="41">
        <f t="shared" si="0"/>
        <v>0</v>
      </c>
      <c r="M15" s="42">
        <f t="shared" si="0"/>
        <v>81</v>
      </c>
      <c r="N15" s="42">
        <f t="shared" si="0"/>
        <v>107</v>
      </c>
      <c r="O15" s="43">
        <f t="shared" si="3"/>
        <v>188</v>
      </c>
      <c r="P15" s="33">
        <f>L15/T5</f>
        <v>0</v>
      </c>
      <c r="Q15" s="33">
        <f>M15/U5</f>
        <v>0.20716112531969311</v>
      </c>
      <c r="R15" s="33">
        <f>N15/V5</f>
        <v>0.30311614730878189</v>
      </c>
      <c r="S15" s="33">
        <f>O15/W5</f>
        <v>0.1932168550873587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5</v>
      </c>
      <c r="F16" s="49">
        <v>6</v>
      </c>
      <c r="G16" s="73">
        <f t="shared" si="1"/>
        <v>11</v>
      </c>
      <c r="H16" s="48"/>
      <c r="I16" s="49">
        <v>6</v>
      </c>
      <c r="J16" s="49">
        <v>9</v>
      </c>
      <c r="K16" s="50">
        <f t="shared" si="2"/>
        <v>15</v>
      </c>
      <c r="L16" s="51">
        <f t="shared" si="0"/>
        <v>0</v>
      </c>
      <c r="M16" s="52">
        <f t="shared" si="0"/>
        <v>11</v>
      </c>
      <c r="N16" s="52">
        <f t="shared" si="0"/>
        <v>15</v>
      </c>
      <c r="O16" s="53">
        <f t="shared" si="3"/>
        <v>26</v>
      </c>
      <c r="P16" s="33">
        <f>L16/T5</f>
        <v>0</v>
      </c>
      <c r="Q16" s="33">
        <f>M16/U5</f>
        <v>2.8132992327365727E-2</v>
      </c>
      <c r="R16" s="33">
        <f>N16/V5</f>
        <v>4.2492917847025496E-2</v>
      </c>
      <c r="S16" s="33">
        <f>O16/W5</f>
        <v>2.6721479958890029E-2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[2]Правдинск!$P$74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W32"/>
  <sheetViews>
    <sheetView topLeftCell="A13" workbookViewId="0">
      <selection activeCell="I28" sqref="I2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[1]Светлый!$E$7</f>
        <v>590</v>
      </c>
      <c r="U5" s="23">
        <f>[1]Светлый!$E$8</f>
        <v>768</v>
      </c>
      <c r="V5" s="23">
        <f>[1]Светлый!$E$9</f>
        <v>871</v>
      </c>
      <c r="W5" s="23">
        <f>SUM(T5:V5)</f>
        <v>2229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8</v>
      </c>
      <c r="F6" s="69">
        <v>5</v>
      </c>
      <c r="G6" s="71">
        <f>D6+E6+F6</f>
        <v>15</v>
      </c>
      <c r="H6" s="27">
        <v>1</v>
      </c>
      <c r="I6" s="69">
        <v>7</v>
      </c>
      <c r="J6" s="69">
        <v>9</v>
      </c>
      <c r="K6" s="29">
        <f>H6+I6+J6</f>
        <v>17</v>
      </c>
      <c r="L6" s="30">
        <f t="shared" ref="L6:N16" si="0">D6+H6</f>
        <v>3</v>
      </c>
      <c r="M6" s="31">
        <f t="shared" si="0"/>
        <v>15</v>
      </c>
      <c r="N6" s="31">
        <f t="shared" si="0"/>
        <v>14</v>
      </c>
      <c r="O6" s="32">
        <f>L6+M6+N6</f>
        <v>32</v>
      </c>
      <c r="P6" s="33">
        <f>L6/T5</f>
        <v>5.084745762711864E-3</v>
      </c>
      <c r="Q6" s="33">
        <f>M6/U5</f>
        <v>1.953125E-2</v>
      </c>
      <c r="R6" s="33">
        <f>N6/V5</f>
        <v>1.6073478760045924E-2</v>
      </c>
      <c r="S6" s="33">
        <f>O6/W5</f>
        <v>1.4356213548676536E-2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4</v>
      </c>
      <c r="E7" s="70">
        <v>17</v>
      </c>
      <c r="F7" s="70">
        <v>21</v>
      </c>
      <c r="G7" s="72">
        <f t="shared" ref="G7:G16" si="1">D7+E7+F7</f>
        <v>42</v>
      </c>
      <c r="H7" s="38">
        <v>2</v>
      </c>
      <c r="I7" s="70">
        <v>27</v>
      </c>
      <c r="J7" s="70">
        <v>59</v>
      </c>
      <c r="K7" s="40">
        <f t="shared" ref="K7:K16" si="2">H7+I7+J7</f>
        <v>88</v>
      </c>
      <c r="L7" s="41">
        <f t="shared" si="0"/>
        <v>6</v>
      </c>
      <c r="M7" s="42">
        <f t="shared" si="0"/>
        <v>44</v>
      </c>
      <c r="N7" s="42">
        <f t="shared" si="0"/>
        <v>80</v>
      </c>
      <c r="O7" s="43">
        <f>L7+M7+N7</f>
        <v>130</v>
      </c>
      <c r="P7" s="33">
        <f>L7/T5</f>
        <v>1.0169491525423728E-2</v>
      </c>
      <c r="Q7" s="33">
        <f>M7/U5</f>
        <v>5.7291666666666664E-2</v>
      </c>
      <c r="R7" s="33">
        <f>N7/V5</f>
        <v>9.1848450057405287E-2</v>
      </c>
      <c r="S7" s="33">
        <f>O7/W5</f>
        <v>5.8322117541498429E-2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66</v>
      </c>
      <c r="E8" s="70">
        <v>77</v>
      </c>
      <c r="F8" s="70">
        <v>73</v>
      </c>
      <c r="G8" s="72">
        <f t="shared" si="1"/>
        <v>216</v>
      </c>
      <c r="H8" s="38">
        <v>51</v>
      </c>
      <c r="I8" s="70">
        <v>84</v>
      </c>
      <c r="J8" s="70">
        <v>151</v>
      </c>
      <c r="K8" s="40">
        <f t="shared" si="2"/>
        <v>286</v>
      </c>
      <c r="L8" s="41">
        <f t="shared" si="0"/>
        <v>117</v>
      </c>
      <c r="M8" s="42">
        <f t="shared" si="0"/>
        <v>161</v>
      </c>
      <c r="N8" s="42">
        <f t="shared" si="0"/>
        <v>224</v>
      </c>
      <c r="O8" s="43">
        <f t="shared" ref="O8:O16" si="3">L8+M8+N8</f>
        <v>502</v>
      </c>
      <c r="P8" s="33">
        <f>L8/T5</f>
        <v>0.19830508474576272</v>
      </c>
      <c r="Q8" s="33">
        <f>M8/U5</f>
        <v>0.20963541666666666</v>
      </c>
      <c r="R8" s="33">
        <f>N8/V5</f>
        <v>0.25717566016073479</v>
      </c>
      <c r="S8" s="33">
        <f>O8/W5</f>
        <v>0.22521310004486317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</v>
      </c>
      <c r="E9" s="70">
        <v>33</v>
      </c>
      <c r="F9" s="70">
        <v>9</v>
      </c>
      <c r="G9" s="72">
        <f t="shared" si="1"/>
        <v>70</v>
      </c>
      <c r="H9" s="38">
        <v>17</v>
      </c>
      <c r="I9" s="70">
        <v>33</v>
      </c>
      <c r="J9" s="70">
        <v>7</v>
      </c>
      <c r="K9" s="40">
        <f t="shared" si="2"/>
        <v>57</v>
      </c>
      <c r="L9" s="41">
        <f t="shared" si="0"/>
        <v>45</v>
      </c>
      <c r="M9" s="42">
        <f t="shared" si="0"/>
        <v>66</v>
      </c>
      <c r="N9" s="42">
        <f t="shared" si="0"/>
        <v>16</v>
      </c>
      <c r="O9" s="43">
        <f t="shared" si="3"/>
        <v>127</v>
      </c>
      <c r="P9" s="33">
        <f>L9/T5</f>
        <v>7.6271186440677971E-2</v>
      </c>
      <c r="Q9" s="33">
        <f>M9/U5</f>
        <v>8.59375E-2</v>
      </c>
      <c r="R9" s="33">
        <f>N9/V5</f>
        <v>1.8369690011481057E-2</v>
      </c>
      <c r="S9" s="33">
        <f>O9/W5</f>
        <v>5.6976222521310002E-2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3</v>
      </c>
      <c r="F10" s="70">
        <v>1</v>
      </c>
      <c r="G10" s="72">
        <f t="shared" si="1"/>
        <v>7</v>
      </c>
      <c r="H10" s="38">
        <v>2</v>
      </c>
      <c r="I10" s="70">
        <v>3</v>
      </c>
      <c r="J10" s="70">
        <v>3</v>
      </c>
      <c r="K10" s="40">
        <f t="shared" si="2"/>
        <v>8</v>
      </c>
      <c r="L10" s="41">
        <f t="shared" si="0"/>
        <v>5</v>
      </c>
      <c r="M10" s="42">
        <f t="shared" si="0"/>
        <v>6</v>
      </c>
      <c r="N10" s="42">
        <f t="shared" si="0"/>
        <v>4</v>
      </c>
      <c r="O10" s="43">
        <f t="shared" si="3"/>
        <v>15</v>
      </c>
      <c r="P10" s="33">
        <f>L10/T5</f>
        <v>8.4745762711864406E-3</v>
      </c>
      <c r="Q10" s="33">
        <f>M10/U5</f>
        <v>7.8125E-3</v>
      </c>
      <c r="R10" s="33">
        <f>N10/V5</f>
        <v>4.5924225028702642E-3</v>
      </c>
      <c r="S10" s="33">
        <f>O10/W5</f>
        <v>6.7294751009421266E-3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62</v>
      </c>
      <c r="E12" s="70">
        <v>66</v>
      </c>
      <c r="F12" s="70">
        <v>65</v>
      </c>
      <c r="G12" s="72">
        <f t="shared" si="1"/>
        <v>193</v>
      </c>
      <c r="H12" s="38">
        <v>55</v>
      </c>
      <c r="I12" s="70">
        <v>71</v>
      </c>
      <c r="J12" s="70">
        <v>131</v>
      </c>
      <c r="K12" s="40">
        <f t="shared" si="2"/>
        <v>257</v>
      </c>
      <c r="L12" s="41">
        <f t="shared" si="0"/>
        <v>117</v>
      </c>
      <c r="M12" s="42">
        <f t="shared" si="0"/>
        <v>137</v>
      </c>
      <c r="N12" s="42">
        <f t="shared" si="0"/>
        <v>196</v>
      </c>
      <c r="O12" s="43">
        <f t="shared" si="3"/>
        <v>450</v>
      </c>
      <c r="P12" s="33">
        <f>L12/T5</f>
        <v>0.19830508474576272</v>
      </c>
      <c r="Q12" s="33">
        <f>M12/U5</f>
        <v>0.17838541666666666</v>
      </c>
      <c r="R12" s="33">
        <f>N12/V5</f>
        <v>0.22502870264064295</v>
      </c>
      <c r="S12" s="33">
        <f>O12/W5</f>
        <v>0.20188425302826379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158</v>
      </c>
      <c r="E13" s="70">
        <v>152</v>
      </c>
      <c r="F13" s="70">
        <v>127</v>
      </c>
      <c r="G13" s="72">
        <f t="shared" si="1"/>
        <v>437</v>
      </c>
      <c r="H13" s="38">
        <v>122</v>
      </c>
      <c r="I13" s="70">
        <v>81</v>
      </c>
      <c r="J13" s="70">
        <v>235</v>
      </c>
      <c r="K13" s="40">
        <f t="shared" si="2"/>
        <v>438</v>
      </c>
      <c r="L13" s="41">
        <f t="shared" si="0"/>
        <v>280</v>
      </c>
      <c r="M13" s="42">
        <f t="shared" si="0"/>
        <v>233</v>
      </c>
      <c r="N13" s="42">
        <f t="shared" si="0"/>
        <v>362</v>
      </c>
      <c r="O13" s="43">
        <f t="shared" si="3"/>
        <v>875</v>
      </c>
      <c r="P13" s="33">
        <f>L13/T5</f>
        <v>0.47457627118644069</v>
      </c>
      <c r="Q13" s="33">
        <f>M13/U5</f>
        <v>0.30338541666666669</v>
      </c>
      <c r="R13" s="33">
        <f>N13/V5</f>
        <v>0.41561423650975887</v>
      </c>
      <c r="S13" s="33">
        <f>O13/W5</f>
        <v>0.39255271422162402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11</v>
      </c>
      <c r="F14" s="70">
        <v>10</v>
      </c>
      <c r="G14" s="72">
        <f t="shared" si="1"/>
        <v>25</v>
      </c>
      <c r="H14" s="38">
        <v>14</v>
      </c>
      <c r="I14" s="70">
        <v>26</v>
      </c>
      <c r="J14" s="70">
        <v>35</v>
      </c>
      <c r="K14" s="40">
        <f t="shared" si="2"/>
        <v>75</v>
      </c>
      <c r="L14" s="41">
        <f t="shared" si="0"/>
        <v>18</v>
      </c>
      <c r="M14" s="42">
        <f t="shared" si="0"/>
        <v>37</v>
      </c>
      <c r="N14" s="42">
        <f t="shared" si="0"/>
        <v>45</v>
      </c>
      <c r="O14" s="43">
        <f t="shared" si="3"/>
        <v>100</v>
      </c>
      <c r="P14" s="33">
        <f>L14/T5</f>
        <v>3.0508474576271188E-2</v>
      </c>
      <c r="Q14" s="33">
        <f>M14/U5</f>
        <v>4.8177083333333336E-2</v>
      </c>
      <c r="R14" s="33">
        <f>N14/V5</f>
        <v>5.1664753157290473E-2</v>
      </c>
      <c r="S14" s="33">
        <f>O14/W5</f>
        <v>4.4863167339614179E-2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5</v>
      </c>
      <c r="E15" s="70">
        <v>24</v>
      </c>
      <c r="F15" s="70">
        <v>42</v>
      </c>
      <c r="G15" s="72">
        <f t="shared" si="1"/>
        <v>71</v>
      </c>
      <c r="H15" s="38"/>
      <c r="I15" s="70">
        <v>23</v>
      </c>
      <c r="J15" s="70">
        <v>19</v>
      </c>
      <c r="K15" s="40">
        <f t="shared" si="2"/>
        <v>42</v>
      </c>
      <c r="L15" s="41">
        <f t="shared" si="0"/>
        <v>5</v>
      </c>
      <c r="M15" s="42">
        <f t="shared" si="0"/>
        <v>47</v>
      </c>
      <c r="N15" s="42">
        <f t="shared" si="0"/>
        <v>61</v>
      </c>
      <c r="O15" s="43">
        <f t="shared" si="3"/>
        <v>113</v>
      </c>
      <c r="P15" s="33">
        <f>L15/T5</f>
        <v>8.4745762711864406E-3</v>
      </c>
      <c r="Q15" s="33">
        <f>M15/U5</f>
        <v>6.1197916666666664E-2</v>
      </c>
      <c r="R15" s="33">
        <f>N15/V5</f>
        <v>7.0034443168771526E-2</v>
      </c>
      <c r="S15" s="33">
        <f>O15/W5</f>
        <v>5.0695379093764023E-2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11</v>
      </c>
      <c r="G16" s="73">
        <f t="shared" si="1"/>
        <v>11</v>
      </c>
      <c r="H16" s="48"/>
      <c r="I16" s="49"/>
      <c r="J16" s="49">
        <v>2</v>
      </c>
      <c r="K16" s="50">
        <f t="shared" si="2"/>
        <v>2</v>
      </c>
      <c r="L16" s="51">
        <f t="shared" si="0"/>
        <v>0</v>
      </c>
      <c r="M16" s="52">
        <f t="shared" si="0"/>
        <v>0</v>
      </c>
      <c r="N16" s="52">
        <f t="shared" si="0"/>
        <v>13</v>
      </c>
      <c r="O16" s="53">
        <f t="shared" si="3"/>
        <v>13</v>
      </c>
      <c r="P16" s="33">
        <f>L16/T5</f>
        <v>0</v>
      </c>
      <c r="Q16" s="33">
        <f>M16/U5</f>
        <v>0</v>
      </c>
      <c r="R16" s="33">
        <f>N16/V5</f>
        <v>1.4925373134328358E-2</v>
      </c>
      <c r="S16" s="33">
        <f>O16/W5</f>
        <v>5.8322117541498427E-3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120</v>
      </c>
      <c r="I19" s="60" t="s">
        <v>37</v>
      </c>
      <c r="J19" s="61">
        <f>H19/P19</f>
        <v>0.52863436123348018</v>
      </c>
      <c r="L19" s="91" t="s">
        <v>38</v>
      </c>
      <c r="M19" s="91"/>
      <c r="N19" s="91"/>
      <c r="O19" s="92"/>
      <c r="P19" s="62">
        <f>[2]Светлый!$P$74</f>
        <v>227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[1]Светлогорск!$E$7</f>
        <v>229</v>
      </c>
      <c r="U5" s="23">
        <f>[1]Светлогорск!$E$8</f>
        <v>336</v>
      </c>
      <c r="V5" s="23">
        <f>[1]Светлогорск!$E$9</f>
        <v>370</v>
      </c>
      <c r="W5" s="23">
        <f>SUM(T5:V5)</f>
        <v>935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4</v>
      </c>
      <c r="F6" s="69">
        <v>1</v>
      </c>
      <c r="G6" s="71">
        <f>D6+E6+F6</f>
        <v>5</v>
      </c>
      <c r="H6" s="27"/>
      <c r="I6" s="69">
        <v>5</v>
      </c>
      <c r="J6" s="69">
        <v>4</v>
      </c>
      <c r="K6" s="29">
        <f>H6+I6+J6</f>
        <v>9</v>
      </c>
      <c r="L6" s="30">
        <f t="shared" ref="L6:N16" si="0">D6+H6</f>
        <v>0</v>
      </c>
      <c r="M6" s="31">
        <f t="shared" si="0"/>
        <v>9</v>
      </c>
      <c r="N6" s="31">
        <f t="shared" si="0"/>
        <v>5</v>
      </c>
      <c r="O6" s="32">
        <f>L6+M6+N6</f>
        <v>14</v>
      </c>
      <c r="P6" s="33">
        <f>L6/T5</f>
        <v>0</v>
      </c>
      <c r="Q6" s="33">
        <f>M6/U5</f>
        <v>2.6785714285714284E-2</v>
      </c>
      <c r="R6" s="33">
        <f>N6/V5</f>
        <v>1.3513513513513514E-2</v>
      </c>
      <c r="S6" s="33">
        <f>O6/W5</f>
        <v>1.4973262032085561E-2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4</v>
      </c>
      <c r="F7" s="70">
        <v>7</v>
      </c>
      <c r="G7" s="72">
        <f t="shared" ref="G7:G16" si="1">D7+E7+F7</f>
        <v>11</v>
      </c>
      <c r="H7" s="38">
        <v>4</v>
      </c>
      <c r="I7" s="70">
        <v>5</v>
      </c>
      <c r="J7" s="70">
        <v>1</v>
      </c>
      <c r="K7" s="40">
        <f t="shared" ref="K7:K16" si="2">H7+I7+J7</f>
        <v>10</v>
      </c>
      <c r="L7" s="41">
        <f t="shared" si="0"/>
        <v>4</v>
      </c>
      <c r="M7" s="42">
        <f t="shared" si="0"/>
        <v>9</v>
      </c>
      <c r="N7" s="42">
        <f t="shared" si="0"/>
        <v>8</v>
      </c>
      <c r="O7" s="43">
        <f>L7+M7+N7</f>
        <v>21</v>
      </c>
      <c r="P7" s="33">
        <f>L7/T5</f>
        <v>1.7467248908296942E-2</v>
      </c>
      <c r="Q7" s="33">
        <f>M7/U5</f>
        <v>2.6785714285714284E-2</v>
      </c>
      <c r="R7" s="33">
        <f>N7/V5</f>
        <v>2.1621621621621623E-2</v>
      </c>
      <c r="S7" s="33">
        <f>O7/W5</f>
        <v>2.2459893048128343E-2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</v>
      </c>
      <c r="E8" s="70">
        <v>8</v>
      </c>
      <c r="F8" s="70">
        <v>25</v>
      </c>
      <c r="G8" s="72">
        <f t="shared" si="1"/>
        <v>38</v>
      </c>
      <c r="H8" s="38">
        <v>3</v>
      </c>
      <c r="I8" s="70">
        <v>14</v>
      </c>
      <c r="J8" s="70">
        <v>6</v>
      </c>
      <c r="K8" s="40">
        <f t="shared" si="2"/>
        <v>23</v>
      </c>
      <c r="L8" s="41">
        <f t="shared" si="0"/>
        <v>8</v>
      </c>
      <c r="M8" s="42">
        <f t="shared" si="0"/>
        <v>22</v>
      </c>
      <c r="N8" s="42">
        <f t="shared" si="0"/>
        <v>31</v>
      </c>
      <c r="O8" s="43">
        <f t="shared" ref="O8:O16" si="3">L8+M8+N8</f>
        <v>61</v>
      </c>
      <c r="P8" s="33">
        <f>L8/T5</f>
        <v>3.4934497816593885E-2</v>
      </c>
      <c r="Q8" s="33">
        <f>M8/U5</f>
        <v>6.5476190476190479E-2</v>
      </c>
      <c r="R8" s="33">
        <f>N8/V5</f>
        <v>8.3783783783783788E-2</v>
      </c>
      <c r="S8" s="33">
        <f>O8/W5</f>
        <v>6.5240641711229952E-2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</v>
      </c>
      <c r="E9" s="70">
        <v>9</v>
      </c>
      <c r="F9" s="70"/>
      <c r="G9" s="72">
        <f t="shared" si="1"/>
        <v>13</v>
      </c>
      <c r="H9" s="38">
        <v>6</v>
      </c>
      <c r="I9" s="70">
        <v>24</v>
      </c>
      <c r="J9" s="70">
        <v>4</v>
      </c>
      <c r="K9" s="40">
        <f t="shared" si="2"/>
        <v>34</v>
      </c>
      <c r="L9" s="41">
        <f t="shared" si="0"/>
        <v>10</v>
      </c>
      <c r="M9" s="42">
        <f t="shared" si="0"/>
        <v>33</v>
      </c>
      <c r="N9" s="42">
        <f t="shared" si="0"/>
        <v>4</v>
      </c>
      <c r="O9" s="43">
        <f t="shared" si="3"/>
        <v>47</v>
      </c>
      <c r="P9" s="33">
        <f>L9/T5</f>
        <v>4.3668122270742356E-2</v>
      </c>
      <c r="Q9" s="33">
        <f>M9/U5</f>
        <v>9.8214285714285712E-2</v>
      </c>
      <c r="R9" s="33">
        <f>N9/V5</f>
        <v>1.0810810810810811E-2</v>
      </c>
      <c r="S9" s="33">
        <f>O9/W5</f>
        <v>5.0267379679144387E-2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4.3668122270742356E-3</v>
      </c>
      <c r="Q10" s="33">
        <f>M10/U5</f>
        <v>0</v>
      </c>
      <c r="R10" s="33">
        <f>N10/V5</f>
        <v>0</v>
      </c>
      <c r="S10" s="33">
        <f>O10/W5</f>
        <v>1.0695187165775401E-3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16</v>
      </c>
      <c r="F12" s="70">
        <v>20</v>
      </c>
      <c r="G12" s="72">
        <f t="shared" si="1"/>
        <v>41</v>
      </c>
      <c r="H12" s="38">
        <v>10</v>
      </c>
      <c r="I12" s="70">
        <v>15</v>
      </c>
      <c r="J12" s="70">
        <v>24</v>
      </c>
      <c r="K12" s="40">
        <f t="shared" si="2"/>
        <v>49</v>
      </c>
      <c r="L12" s="41">
        <f t="shared" si="0"/>
        <v>15</v>
      </c>
      <c r="M12" s="42">
        <f t="shared" si="0"/>
        <v>31</v>
      </c>
      <c r="N12" s="42">
        <f t="shared" si="0"/>
        <v>44</v>
      </c>
      <c r="O12" s="43">
        <f t="shared" si="3"/>
        <v>90</v>
      </c>
      <c r="P12" s="33">
        <f>L12/T5</f>
        <v>6.5502183406113537E-2</v>
      </c>
      <c r="Q12" s="33">
        <f>M12/U5</f>
        <v>9.2261904761904767E-2</v>
      </c>
      <c r="R12" s="33">
        <f>N12/V5</f>
        <v>0.11891891891891893</v>
      </c>
      <c r="S12" s="33">
        <f>O12/W5</f>
        <v>9.6256684491978606E-2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</v>
      </c>
      <c r="E13" s="70">
        <v>12</v>
      </c>
      <c r="F13" s="70">
        <v>0</v>
      </c>
      <c r="G13" s="72">
        <f t="shared" si="1"/>
        <v>18</v>
      </c>
      <c r="H13" s="38">
        <v>0</v>
      </c>
      <c r="I13" s="70">
        <v>4</v>
      </c>
      <c r="J13" s="70">
        <v>7</v>
      </c>
      <c r="K13" s="40">
        <f t="shared" si="2"/>
        <v>11</v>
      </c>
      <c r="L13" s="41">
        <f t="shared" si="0"/>
        <v>6</v>
      </c>
      <c r="M13" s="42">
        <f t="shared" si="0"/>
        <v>16</v>
      </c>
      <c r="N13" s="42">
        <f t="shared" si="0"/>
        <v>7</v>
      </c>
      <c r="O13" s="43">
        <f t="shared" si="3"/>
        <v>29</v>
      </c>
      <c r="P13" s="33">
        <f>L13/T5</f>
        <v>2.6200873362445413E-2</v>
      </c>
      <c r="Q13" s="33">
        <f>M13/U5</f>
        <v>4.7619047619047616E-2</v>
      </c>
      <c r="R13" s="33">
        <f>N13/V5</f>
        <v>1.891891891891892E-2</v>
      </c>
      <c r="S13" s="33">
        <f>O13/W5</f>
        <v>3.1016042780748664E-2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5</v>
      </c>
      <c r="F14" s="70"/>
      <c r="G14" s="72">
        <f t="shared" si="1"/>
        <v>5</v>
      </c>
      <c r="H14" s="38"/>
      <c r="I14" s="70"/>
      <c r="J14" s="70">
        <v>6</v>
      </c>
      <c r="K14" s="40">
        <f t="shared" si="2"/>
        <v>6</v>
      </c>
      <c r="L14" s="41">
        <f t="shared" si="0"/>
        <v>0</v>
      </c>
      <c r="M14" s="42">
        <f t="shared" si="0"/>
        <v>5</v>
      </c>
      <c r="N14" s="42">
        <f t="shared" si="0"/>
        <v>6</v>
      </c>
      <c r="O14" s="43">
        <f t="shared" si="3"/>
        <v>11</v>
      </c>
      <c r="P14" s="33">
        <f>L14/T5</f>
        <v>0</v>
      </c>
      <c r="Q14" s="33">
        <f>M14/U5</f>
        <v>1.488095238095238E-2</v>
      </c>
      <c r="R14" s="33">
        <f>N14/V5</f>
        <v>1.6216216216216217E-2</v>
      </c>
      <c r="S14" s="33">
        <f>O14/W5</f>
        <v>1.1764705882352941E-2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4</v>
      </c>
      <c r="F15" s="70">
        <v>2</v>
      </c>
      <c r="G15" s="72">
        <f t="shared" si="1"/>
        <v>6</v>
      </c>
      <c r="H15" s="38"/>
      <c r="I15" s="70">
        <v>3</v>
      </c>
      <c r="J15" s="70">
        <v>1</v>
      </c>
      <c r="K15" s="40">
        <f t="shared" si="2"/>
        <v>4</v>
      </c>
      <c r="L15" s="41">
        <f t="shared" si="0"/>
        <v>0</v>
      </c>
      <c r="M15" s="42">
        <f t="shared" si="0"/>
        <v>7</v>
      </c>
      <c r="N15" s="42">
        <f t="shared" si="0"/>
        <v>3</v>
      </c>
      <c r="O15" s="43">
        <f t="shared" si="3"/>
        <v>10</v>
      </c>
      <c r="P15" s="33">
        <f>L15/T5</f>
        <v>0</v>
      </c>
      <c r="Q15" s="33">
        <f>M15/U5</f>
        <v>2.0833333333333332E-2</v>
      </c>
      <c r="R15" s="33">
        <f>N15/V5</f>
        <v>8.1081081081081086E-3</v>
      </c>
      <c r="S15" s="33">
        <f>O15/W5</f>
        <v>1.06951871657754E-2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2</v>
      </c>
      <c r="G16" s="73">
        <f t="shared" si="1"/>
        <v>2</v>
      </c>
      <c r="H16" s="48"/>
      <c r="I16" s="49"/>
      <c r="J16" s="49">
        <v>1</v>
      </c>
      <c r="K16" s="50">
        <f t="shared" si="2"/>
        <v>1</v>
      </c>
      <c r="L16" s="51">
        <f t="shared" si="0"/>
        <v>0</v>
      </c>
      <c r="M16" s="52">
        <f t="shared" si="0"/>
        <v>0</v>
      </c>
      <c r="N16" s="52">
        <f t="shared" si="0"/>
        <v>3</v>
      </c>
      <c r="O16" s="53">
        <f t="shared" si="3"/>
        <v>3</v>
      </c>
      <c r="P16" s="33">
        <f>L16/T5</f>
        <v>0</v>
      </c>
      <c r="Q16" s="33">
        <f>M16/U5</f>
        <v>0</v>
      </c>
      <c r="R16" s="33">
        <f>N16/V5</f>
        <v>8.1081081081081086E-3</v>
      </c>
      <c r="S16" s="33">
        <f>O16/W5</f>
        <v>3.2085561497326204E-3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[2]Светлогорск!$P$74</f>
        <v>601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[1]Славск!$E$7</f>
        <v>487</v>
      </c>
      <c r="U5" s="23">
        <f>[1]Славск!$E$8</f>
        <v>683</v>
      </c>
      <c r="V5" s="23">
        <f>[1]Славск!$E$9</f>
        <v>364</v>
      </c>
      <c r="W5" s="23">
        <f>SUM(T5:V5)</f>
        <v>1534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10</v>
      </c>
      <c r="F6" s="69">
        <v>10</v>
      </c>
      <c r="G6" s="71">
        <f>D6+E6+F6</f>
        <v>22</v>
      </c>
      <c r="H6" s="27"/>
      <c r="I6" s="69">
        <v>24</v>
      </c>
      <c r="J6" s="69">
        <v>24</v>
      </c>
      <c r="K6" s="29">
        <f>H6+I6+J6</f>
        <v>48</v>
      </c>
      <c r="L6" s="30">
        <f t="shared" ref="L6:N16" si="0">D6+H6</f>
        <v>2</v>
      </c>
      <c r="M6" s="31">
        <f t="shared" si="0"/>
        <v>34</v>
      </c>
      <c r="N6" s="31">
        <f t="shared" si="0"/>
        <v>34</v>
      </c>
      <c r="O6" s="32">
        <f>L6+M6+N6</f>
        <v>70</v>
      </c>
      <c r="P6" s="33">
        <f>L6/T5</f>
        <v>4.1067761806981521E-3</v>
      </c>
      <c r="Q6" s="33">
        <f>M6/U5</f>
        <v>4.9780380673499269E-2</v>
      </c>
      <c r="R6" s="33">
        <f>N6/V5</f>
        <v>9.3406593406593408E-2</v>
      </c>
      <c r="S6" s="33">
        <f>O6/W5</f>
        <v>4.563233376792699E-2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6</v>
      </c>
      <c r="F7" s="70">
        <v>3</v>
      </c>
      <c r="G7" s="72">
        <f t="shared" ref="G7:G16" si="1">D7+E7+F7</f>
        <v>10</v>
      </c>
      <c r="H7" s="38">
        <v>2</v>
      </c>
      <c r="I7" s="70">
        <v>12</v>
      </c>
      <c r="J7" s="70">
        <v>10</v>
      </c>
      <c r="K7" s="40">
        <f t="shared" ref="K7:K16" si="2">H7+I7+J7</f>
        <v>24</v>
      </c>
      <c r="L7" s="41">
        <f t="shared" si="0"/>
        <v>3</v>
      </c>
      <c r="M7" s="42">
        <f t="shared" si="0"/>
        <v>18</v>
      </c>
      <c r="N7" s="42">
        <f t="shared" si="0"/>
        <v>13</v>
      </c>
      <c r="O7" s="43">
        <f>L7+M7+N7</f>
        <v>34</v>
      </c>
      <c r="P7" s="33">
        <f>L7/T5</f>
        <v>6.1601642710472282E-3</v>
      </c>
      <c r="Q7" s="33">
        <f>M7/U5</f>
        <v>2.6354319180087848E-2</v>
      </c>
      <c r="R7" s="33">
        <f>N7/V5</f>
        <v>3.5714285714285712E-2</v>
      </c>
      <c r="S7" s="33">
        <f>O7/W5</f>
        <v>2.2164276401564539E-2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13</v>
      </c>
      <c r="E8" s="70">
        <v>28</v>
      </c>
      <c r="F8" s="70">
        <v>14</v>
      </c>
      <c r="G8" s="72">
        <f t="shared" si="1"/>
        <v>55</v>
      </c>
      <c r="H8" s="38">
        <v>9</v>
      </c>
      <c r="I8" s="70">
        <v>58</v>
      </c>
      <c r="J8" s="70">
        <v>31</v>
      </c>
      <c r="K8" s="40">
        <f t="shared" si="2"/>
        <v>98</v>
      </c>
      <c r="L8" s="41">
        <f t="shared" si="0"/>
        <v>22</v>
      </c>
      <c r="M8" s="42">
        <f t="shared" si="0"/>
        <v>86</v>
      </c>
      <c r="N8" s="42">
        <f t="shared" si="0"/>
        <v>45</v>
      </c>
      <c r="O8" s="43">
        <f t="shared" ref="O8:O16" si="3">L8+M8+N8</f>
        <v>153</v>
      </c>
      <c r="P8" s="33">
        <f>L8/T5</f>
        <v>4.5174537987679675E-2</v>
      </c>
      <c r="Q8" s="33">
        <f>M8/U5</f>
        <v>0.12591508052708639</v>
      </c>
      <c r="R8" s="33">
        <f>N8/V5</f>
        <v>0.12362637362637363</v>
      </c>
      <c r="S8" s="33">
        <f>O8/W5</f>
        <v>9.9739243807040412E-2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75</v>
      </c>
      <c r="E9" s="70">
        <v>101</v>
      </c>
      <c r="F9" s="70">
        <v>29</v>
      </c>
      <c r="G9" s="72">
        <f t="shared" si="1"/>
        <v>205</v>
      </c>
      <c r="H9" s="38">
        <v>41</v>
      </c>
      <c r="I9" s="70">
        <v>62</v>
      </c>
      <c r="J9" s="70">
        <v>3</v>
      </c>
      <c r="K9" s="40">
        <f t="shared" si="2"/>
        <v>106</v>
      </c>
      <c r="L9" s="41">
        <f t="shared" si="0"/>
        <v>116</v>
      </c>
      <c r="M9" s="42">
        <f t="shared" si="0"/>
        <v>163</v>
      </c>
      <c r="N9" s="42">
        <f t="shared" si="0"/>
        <v>32</v>
      </c>
      <c r="O9" s="43">
        <f t="shared" si="3"/>
        <v>311</v>
      </c>
      <c r="P9" s="33">
        <f>L9/T5</f>
        <v>0.23819301848049282</v>
      </c>
      <c r="Q9" s="33">
        <f>M9/U5</f>
        <v>0.23865300146412885</v>
      </c>
      <c r="R9" s="33">
        <f>N9/V5</f>
        <v>8.7912087912087919E-2</v>
      </c>
      <c r="S9" s="33">
        <f>O9/W5</f>
        <v>0.20273794002607562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3</v>
      </c>
      <c r="F10" s="70">
        <v>1</v>
      </c>
      <c r="G10" s="72">
        <f t="shared" si="1"/>
        <v>4</v>
      </c>
      <c r="H10" s="38"/>
      <c r="I10" s="70"/>
      <c r="J10" s="70">
        <v>1</v>
      </c>
      <c r="K10" s="40">
        <f t="shared" si="2"/>
        <v>1</v>
      </c>
      <c r="L10" s="41">
        <f t="shared" si="0"/>
        <v>0</v>
      </c>
      <c r="M10" s="42">
        <f t="shared" si="0"/>
        <v>3</v>
      </c>
      <c r="N10" s="42">
        <f t="shared" si="0"/>
        <v>2</v>
      </c>
      <c r="O10" s="43">
        <f t="shared" si="3"/>
        <v>5</v>
      </c>
      <c r="P10" s="33">
        <f>L10/T5</f>
        <v>0</v>
      </c>
      <c r="Q10" s="33">
        <f>M10/U5</f>
        <v>4.3923865300146414E-3</v>
      </c>
      <c r="R10" s="33">
        <f>N10/V5</f>
        <v>5.4945054945054949E-3</v>
      </c>
      <c r="S10" s="33">
        <f>O10/W5</f>
        <v>3.259452411994785E-3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>
        <v>1</v>
      </c>
      <c r="F11" s="70"/>
      <c r="G11" s="72">
        <f t="shared" si="1"/>
        <v>1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1</v>
      </c>
      <c r="N11" s="42">
        <f t="shared" si="0"/>
        <v>0</v>
      </c>
      <c r="O11" s="43">
        <f t="shared" si="3"/>
        <v>1</v>
      </c>
      <c r="P11" s="33">
        <f>L11/T5</f>
        <v>0</v>
      </c>
      <c r="Q11" s="33">
        <f>M11/U5</f>
        <v>1.4641288433382138E-3</v>
      </c>
      <c r="R11" s="33">
        <f>N11/V5</f>
        <v>0</v>
      </c>
      <c r="S11" s="33">
        <f>O11/W5</f>
        <v>6.5189048239895696E-4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4</v>
      </c>
      <c r="F12" s="70">
        <v>11</v>
      </c>
      <c r="G12" s="72">
        <f t="shared" si="1"/>
        <v>15</v>
      </c>
      <c r="H12" s="38"/>
      <c r="I12" s="70">
        <v>4</v>
      </c>
      <c r="J12" s="70">
        <v>16</v>
      </c>
      <c r="K12" s="40">
        <f t="shared" si="2"/>
        <v>20</v>
      </c>
      <c r="L12" s="41">
        <f t="shared" si="0"/>
        <v>0</v>
      </c>
      <c r="M12" s="42">
        <f t="shared" si="0"/>
        <v>8</v>
      </c>
      <c r="N12" s="42">
        <f t="shared" si="0"/>
        <v>27</v>
      </c>
      <c r="O12" s="43">
        <f t="shared" si="3"/>
        <v>35</v>
      </c>
      <c r="P12" s="33">
        <f>L12/T5</f>
        <v>0</v>
      </c>
      <c r="Q12" s="33">
        <f>M12/U5</f>
        <v>1.171303074670571E-2</v>
      </c>
      <c r="R12" s="33">
        <f>N12/V5</f>
        <v>7.4175824175824176E-2</v>
      </c>
      <c r="S12" s="33">
        <f>O12/W5</f>
        <v>2.2816166883963495E-2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26</v>
      </c>
      <c r="E13" s="70">
        <v>43</v>
      </c>
      <c r="F13" s="70">
        <v>13</v>
      </c>
      <c r="G13" s="72">
        <f t="shared" si="1"/>
        <v>82</v>
      </c>
      <c r="H13" s="38">
        <v>23</v>
      </c>
      <c r="I13" s="70">
        <v>40</v>
      </c>
      <c r="J13" s="70">
        <v>15</v>
      </c>
      <c r="K13" s="40">
        <f t="shared" si="2"/>
        <v>78</v>
      </c>
      <c r="L13" s="41">
        <f t="shared" si="0"/>
        <v>49</v>
      </c>
      <c r="M13" s="42">
        <f t="shared" si="0"/>
        <v>83</v>
      </c>
      <c r="N13" s="42">
        <f t="shared" si="0"/>
        <v>28</v>
      </c>
      <c r="O13" s="43">
        <f t="shared" si="3"/>
        <v>160</v>
      </c>
      <c r="P13" s="33">
        <f>L13/T5</f>
        <v>0.10061601642710473</v>
      </c>
      <c r="Q13" s="33">
        <f>M13/U5</f>
        <v>0.12152269399707175</v>
      </c>
      <c r="R13" s="33">
        <f>N13/V5</f>
        <v>7.6923076923076927E-2</v>
      </c>
      <c r="S13" s="33">
        <f>O13/W5</f>
        <v>0.10430247718383312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5</v>
      </c>
      <c r="F14" s="70">
        <v>4</v>
      </c>
      <c r="G14" s="72">
        <f t="shared" si="1"/>
        <v>13</v>
      </c>
      <c r="H14" s="38">
        <v>3</v>
      </c>
      <c r="I14" s="70">
        <v>14</v>
      </c>
      <c r="J14" s="70">
        <v>8</v>
      </c>
      <c r="K14" s="40">
        <f t="shared" si="2"/>
        <v>25</v>
      </c>
      <c r="L14" s="41">
        <f t="shared" si="0"/>
        <v>7</v>
      </c>
      <c r="M14" s="42">
        <f t="shared" si="0"/>
        <v>19</v>
      </c>
      <c r="N14" s="42">
        <f t="shared" si="0"/>
        <v>12</v>
      </c>
      <c r="O14" s="43">
        <f t="shared" si="3"/>
        <v>38</v>
      </c>
      <c r="P14" s="33">
        <f>L14/T5</f>
        <v>1.4373716632443531E-2</v>
      </c>
      <c r="Q14" s="33">
        <f>M14/U5</f>
        <v>2.7818448023426062E-2</v>
      </c>
      <c r="R14" s="33">
        <f>N14/V5</f>
        <v>3.2967032967032968E-2</v>
      </c>
      <c r="S14" s="33">
        <f>O14/W5</f>
        <v>2.4771838331160364E-2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</v>
      </c>
      <c r="F15" s="70"/>
      <c r="G15" s="72">
        <f t="shared" si="1"/>
        <v>1</v>
      </c>
      <c r="H15" s="38"/>
      <c r="I15" s="70">
        <v>1</v>
      </c>
      <c r="J15" s="70"/>
      <c r="K15" s="40">
        <f t="shared" si="2"/>
        <v>1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2.9282576866764276E-3</v>
      </c>
      <c r="R15" s="33">
        <f>N15/V5</f>
        <v>0</v>
      </c>
      <c r="S15" s="33">
        <f>O15/W5</f>
        <v>1.3037809647979139E-3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[2]Славск!$P$74</f>
        <v>38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[1]Советск!$E$7</f>
        <v>636</v>
      </c>
      <c r="U5" s="23">
        <f>[1]Советск!$E$8</f>
        <v>264</v>
      </c>
      <c r="V5" s="23">
        <f>[1]Советск!$E$9</f>
        <v>213</v>
      </c>
      <c r="W5" s="23">
        <f>SUM(T5:V5)</f>
        <v>1113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80"/>
      <c r="E6" s="81">
        <v>7</v>
      </c>
      <c r="F6" s="81">
        <v>9</v>
      </c>
      <c r="G6" s="71">
        <f>D6+E6+F6</f>
        <v>16</v>
      </c>
      <c r="H6" s="79"/>
      <c r="I6" s="81">
        <v>8</v>
      </c>
      <c r="J6" s="81">
        <v>7</v>
      </c>
      <c r="K6" s="29">
        <f>H6+I6+J6</f>
        <v>15</v>
      </c>
      <c r="L6" s="30">
        <f t="shared" ref="L6:N16" si="0">D6+H6</f>
        <v>0</v>
      </c>
      <c r="M6" s="31">
        <f t="shared" si="0"/>
        <v>15</v>
      </c>
      <c r="N6" s="31">
        <f t="shared" si="0"/>
        <v>16</v>
      </c>
      <c r="O6" s="32">
        <f>L6+M6+N6</f>
        <v>31</v>
      </c>
      <c r="P6" s="33">
        <f>L6/T5</f>
        <v>0</v>
      </c>
      <c r="Q6" s="33">
        <f>M6/U5</f>
        <v>5.6818181818181816E-2</v>
      </c>
      <c r="R6" s="33">
        <f>N6/V5</f>
        <v>7.5117370892018781E-2</v>
      </c>
      <c r="S6" s="33">
        <f>O6/W5</f>
        <v>2.7852650494159928E-2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2</v>
      </c>
      <c r="F7" s="75">
        <v>4</v>
      </c>
      <c r="G7" s="72">
        <f t="shared" ref="G7:G16" si="1">D7+E7+F7</f>
        <v>6</v>
      </c>
      <c r="H7" s="77"/>
      <c r="I7" s="75">
        <v>1</v>
      </c>
      <c r="J7" s="75">
        <v>12</v>
      </c>
      <c r="K7" s="40">
        <f t="shared" ref="K7:K16" si="2">H7+I7+J7</f>
        <v>13</v>
      </c>
      <c r="L7" s="41">
        <f t="shared" si="0"/>
        <v>0</v>
      </c>
      <c r="M7" s="42">
        <f t="shared" si="0"/>
        <v>3</v>
      </c>
      <c r="N7" s="42">
        <f t="shared" si="0"/>
        <v>16</v>
      </c>
      <c r="O7" s="43">
        <f>L7+M7+N7</f>
        <v>19</v>
      </c>
      <c r="P7" s="33">
        <f>L7/T5</f>
        <v>0</v>
      </c>
      <c r="Q7" s="33">
        <f>M7/U5</f>
        <v>1.1363636363636364E-2</v>
      </c>
      <c r="R7" s="33">
        <f>N7/V5</f>
        <v>7.5117370892018781E-2</v>
      </c>
      <c r="S7" s="33">
        <f>O7/W5</f>
        <v>1.7070979335130278E-2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2</v>
      </c>
      <c r="E8" s="75">
        <v>17</v>
      </c>
      <c r="F8" s="75">
        <v>17</v>
      </c>
      <c r="G8" s="72">
        <f t="shared" si="1"/>
        <v>36</v>
      </c>
      <c r="H8" s="77">
        <v>4</v>
      </c>
      <c r="I8" s="75">
        <v>52</v>
      </c>
      <c r="J8" s="75">
        <v>33</v>
      </c>
      <c r="K8" s="40">
        <f t="shared" si="2"/>
        <v>89</v>
      </c>
      <c r="L8" s="41">
        <f t="shared" si="0"/>
        <v>6</v>
      </c>
      <c r="M8" s="42">
        <f t="shared" si="0"/>
        <v>69</v>
      </c>
      <c r="N8" s="42">
        <f t="shared" si="0"/>
        <v>50</v>
      </c>
      <c r="O8" s="43">
        <f t="shared" ref="O8:O16" si="3">L8+M8+N8</f>
        <v>125</v>
      </c>
      <c r="P8" s="33">
        <f>L8/T5</f>
        <v>9.433962264150943E-3</v>
      </c>
      <c r="Q8" s="33">
        <f>M8/U5</f>
        <v>0.26136363636363635</v>
      </c>
      <c r="R8" s="33">
        <f>N8/V5</f>
        <v>0.23474178403755869</v>
      </c>
      <c r="S8" s="33">
        <f>O8/W5</f>
        <v>0.11230907457322552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55</v>
      </c>
      <c r="E9" s="75">
        <v>20</v>
      </c>
      <c r="F9" s="75">
        <v>7</v>
      </c>
      <c r="G9" s="72">
        <f t="shared" si="1"/>
        <v>82</v>
      </c>
      <c r="H9" s="77">
        <v>5</v>
      </c>
      <c r="I9" s="75">
        <v>19</v>
      </c>
      <c r="J9" s="75">
        <v>7</v>
      </c>
      <c r="K9" s="40">
        <f t="shared" si="2"/>
        <v>31</v>
      </c>
      <c r="L9" s="41">
        <f t="shared" si="0"/>
        <v>60</v>
      </c>
      <c r="M9" s="42">
        <f t="shared" si="0"/>
        <v>39</v>
      </c>
      <c r="N9" s="42">
        <f t="shared" si="0"/>
        <v>14</v>
      </c>
      <c r="O9" s="43">
        <f t="shared" si="3"/>
        <v>113</v>
      </c>
      <c r="P9" s="33">
        <f>L9/T5</f>
        <v>9.4339622641509441E-2</v>
      </c>
      <c r="Q9" s="33">
        <f>M9/U5</f>
        <v>0.14772727272727273</v>
      </c>
      <c r="R9" s="33">
        <f>N9/V5</f>
        <v>6.5727699530516437E-2</v>
      </c>
      <c r="S9" s="33">
        <f>O9/W5</f>
        <v>0.10152740341419586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72">
        <f t="shared" si="1"/>
        <v>0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72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5</v>
      </c>
      <c r="E12" s="75">
        <v>11</v>
      </c>
      <c r="F12" s="75">
        <v>9</v>
      </c>
      <c r="G12" s="72">
        <f t="shared" si="1"/>
        <v>25</v>
      </c>
      <c r="H12" s="77">
        <v>13</v>
      </c>
      <c r="I12" s="75">
        <v>21</v>
      </c>
      <c r="J12" s="75">
        <v>10</v>
      </c>
      <c r="K12" s="40">
        <f t="shared" si="2"/>
        <v>44</v>
      </c>
      <c r="L12" s="41">
        <f t="shared" si="0"/>
        <v>18</v>
      </c>
      <c r="M12" s="42">
        <f t="shared" si="0"/>
        <v>32</v>
      </c>
      <c r="N12" s="42">
        <f t="shared" si="0"/>
        <v>19</v>
      </c>
      <c r="O12" s="43">
        <f t="shared" si="3"/>
        <v>69</v>
      </c>
      <c r="P12" s="33">
        <f>L12/T5</f>
        <v>2.8301886792452831E-2</v>
      </c>
      <c r="Q12" s="33">
        <f>M12/U5</f>
        <v>0.12121212121212122</v>
      </c>
      <c r="R12" s="33">
        <f>N12/V5</f>
        <v>8.9201877934272297E-2</v>
      </c>
      <c r="S12" s="33">
        <f>O12/W5</f>
        <v>6.1994609164420483E-2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131</v>
      </c>
      <c r="E13" s="75">
        <v>46</v>
      </c>
      <c r="F13" s="75">
        <v>29</v>
      </c>
      <c r="G13" s="72">
        <f t="shared" si="1"/>
        <v>206</v>
      </c>
      <c r="H13" s="77">
        <v>42</v>
      </c>
      <c r="I13" s="75">
        <v>78</v>
      </c>
      <c r="J13" s="75">
        <v>67</v>
      </c>
      <c r="K13" s="40">
        <f t="shared" si="2"/>
        <v>187</v>
      </c>
      <c r="L13" s="41">
        <f t="shared" si="0"/>
        <v>173</v>
      </c>
      <c r="M13" s="42">
        <f t="shared" si="0"/>
        <v>124</v>
      </c>
      <c r="N13" s="42">
        <f t="shared" si="0"/>
        <v>96</v>
      </c>
      <c r="O13" s="43">
        <f t="shared" si="3"/>
        <v>393</v>
      </c>
      <c r="P13" s="33">
        <f>L13/T5</f>
        <v>0.2720125786163522</v>
      </c>
      <c r="Q13" s="33">
        <f>M13/U5</f>
        <v>0.46969696969696972</v>
      </c>
      <c r="R13" s="33">
        <f>N13/V5</f>
        <v>0.45070422535211269</v>
      </c>
      <c r="S13" s="33">
        <f>O13/W5</f>
        <v>0.35309973045822102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>
        <v>3</v>
      </c>
      <c r="F14" s="75">
        <v>4</v>
      </c>
      <c r="G14" s="72">
        <f t="shared" si="1"/>
        <v>7</v>
      </c>
      <c r="H14" s="77">
        <v>2</v>
      </c>
      <c r="I14" s="75">
        <v>1</v>
      </c>
      <c r="J14" s="75">
        <v>3</v>
      </c>
      <c r="K14" s="40">
        <f t="shared" si="2"/>
        <v>6</v>
      </c>
      <c r="L14" s="41">
        <f t="shared" si="0"/>
        <v>2</v>
      </c>
      <c r="M14" s="42">
        <f t="shared" si="0"/>
        <v>4</v>
      </c>
      <c r="N14" s="42">
        <f t="shared" si="0"/>
        <v>7</v>
      </c>
      <c r="O14" s="43">
        <f t="shared" si="3"/>
        <v>13</v>
      </c>
      <c r="P14" s="33">
        <f>L14/T5</f>
        <v>3.1446540880503146E-3</v>
      </c>
      <c r="Q14" s="33">
        <f>M14/U5</f>
        <v>1.5151515151515152E-2</v>
      </c>
      <c r="R14" s="33">
        <f>N14/V5</f>
        <v>3.2863849765258218E-2</v>
      </c>
      <c r="S14" s="33">
        <f>O14/W5</f>
        <v>1.1680143755615454E-2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9</v>
      </c>
      <c r="F15" s="75">
        <v>15</v>
      </c>
      <c r="G15" s="72">
        <f t="shared" si="1"/>
        <v>24</v>
      </c>
      <c r="H15" s="77"/>
      <c r="I15" s="75">
        <v>8</v>
      </c>
      <c r="J15" s="75">
        <v>37</v>
      </c>
      <c r="K15" s="40">
        <f t="shared" si="2"/>
        <v>45</v>
      </c>
      <c r="L15" s="41">
        <f t="shared" si="0"/>
        <v>0</v>
      </c>
      <c r="M15" s="42">
        <f t="shared" si="0"/>
        <v>17</v>
      </c>
      <c r="N15" s="42">
        <f t="shared" si="0"/>
        <v>52</v>
      </c>
      <c r="O15" s="43">
        <f t="shared" si="3"/>
        <v>69</v>
      </c>
      <c r="P15" s="33">
        <f>L15/T5</f>
        <v>0</v>
      </c>
      <c r="Q15" s="33">
        <f>M15/U5</f>
        <v>6.4393939393939392E-2</v>
      </c>
      <c r="R15" s="33">
        <f>N15/V5</f>
        <v>0.24413145539906103</v>
      </c>
      <c r="S15" s="33">
        <f>O15/W5</f>
        <v>6.1994609164420483E-2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>
        <v>12</v>
      </c>
      <c r="G16" s="73">
        <f t="shared" si="1"/>
        <v>12</v>
      </c>
      <c r="H16" s="78"/>
      <c r="I16" s="76">
        <v>1</v>
      </c>
      <c r="J16" s="76">
        <v>8</v>
      </c>
      <c r="K16" s="50">
        <f t="shared" si="2"/>
        <v>9</v>
      </c>
      <c r="L16" s="51">
        <f t="shared" si="0"/>
        <v>0</v>
      </c>
      <c r="M16" s="52">
        <f t="shared" si="0"/>
        <v>1</v>
      </c>
      <c r="N16" s="52">
        <f t="shared" si="0"/>
        <v>20</v>
      </c>
      <c r="O16" s="53">
        <f t="shared" si="3"/>
        <v>21</v>
      </c>
      <c r="P16" s="33">
        <f>L16/T5</f>
        <v>0</v>
      </c>
      <c r="Q16" s="33">
        <f>M16/U5</f>
        <v>3.787878787878788E-3</v>
      </c>
      <c r="R16" s="33">
        <f>N16/V5</f>
        <v>9.3896713615023469E-2</v>
      </c>
      <c r="S16" s="33">
        <f>O16/W5</f>
        <v>1.8867924528301886E-2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[2]Советск!$P$74</f>
        <v>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W32"/>
  <sheetViews>
    <sheetView topLeftCell="A10" workbookViewId="0">
      <selection activeCell="P25" sqref="P25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[1]Балтийск!$E$7</f>
        <v>517</v>
      </c>
      <c r="U5" s="23">
        <f>[1]Балтийск!$E$8</f>
        <v>690</v>
      </c>
      <c r="V5" s="23">
        <f>[1]Балтийск!$E$9</f>
        <v>764</v>
      </c>
      <c r="W5" s="23">
        <f>[1]Балтийск!$E$10</f>
        <v>1971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6</v>
      </c>
      <c r="F6" s="69">
        <v>20</v>
      </c>
      <c r="G6" s="71">
        <f>D6+E6+F6</f>
        <v>26</v>
      </c>
      <c r="H6" s="27"/>
      <c r="I6" s="69">
        <v>9</v>
      </c>
      <c r="J6" s="69">
        <v>14</v>
      </c>
      <c r="K6" s="29">
        <f>H6+I6+J6</f>
        <v>23</v>
      </c>
      <c r="L6" s="30">
        <f t="shared" ref="L6:N16" si="0">D6+H6</f>
        <v>0</v>
      </c>
      <c r="M6" s="31">
        <f t="shared" si="0"/>
        <v>15</v>
      </c>
      <c r="N6" s="31">
        <f t="shared" si="0"/>
        <v>34</v>
      </c>
      <c r="O6" s="32">
        <f>L6+M6+N6</f>
        <v>49</v>
      </c>
      <c r="P6" s="33">
        <f>L6/T5</f>
        <v>0</v>
      </c>
      <c r="Q6" s="33">
        <f>M6/U5</f>
        <v>2.1739130434782608E-2</v>
      </c>
      <c r="R6" s="33">
        <f>N6/V5</f>
        <v>4.4502617801047119E-2</v>
      </c>
      <c r="S6" s="33">
        <f>O6/W5</f>
        <v>2.4860476915271434E-2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1</v>
      </c>
      <c r="F7" s="70">
        <v>1</v>
      </c>
      <c r="G7" s="72">
        <f t="shared" ref="G7:G16" si="1">D7+E7+F7</f>
        <v>3</v>
      </c>
      <c r="H7" s="38"/>
      <c r="I7" s="70">
        <v>1</v>
      </c>
      <c r="J7" s="70">
        <v>2</v>
      </c>
      <c r="K7" s="40">
        <f t="shared" ref="K7:K16" si="2">H7+I7+J7</f>
        <v>3</v>
      </c>
      <c r="L7" s="41">
        <f t="shared" si="0"/>
        <v>1</v>
      </c>
      <c r="M7" s="42">
        <f t="shared" si="0"/>
        <v>2</v>
      </c>
      <c r="N7" s="42">
        <f t="shared" si="0"/>
        <v>3</v>
      </c>
      <c r="O7" s="43">
        <f>L7+M7+N7</f>
        <v>6</v>
      </c>
      <c r="P7" s="33">
        <f>L7/T5</f>
        <v>1.9342359767891683E-3</v>
      </c>
      <c r="Q7" s="33">
        <f>M7/U5</f>
        <v>2.8985507246376812E-3</v>
      </c>
      <c r="R7" s="33">
        <f>N7/V5</f>
        <v>3.9267015706806281E-3</v>
      </c>
      <c r="S7" s="33">
        <f>O7/W5</f>
        <v>3.0441400304414001E-3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>
        <v>7</v>
      </c>
      <c r="J8" s="70">
        <v>3</v>
      </c>
      <c r="K8" s="40">
        <f t="shared" si="2"/>
        <v>10</v>
      </c>
      <c r="L8" s="41">
        <f t="shared" si="0"/>
        <v>0</v>
      </c>
      <c r="M8" s="42">
        <f t="shared" si="0"/>
        <v>7</v>
      </c>
      <c r="N8" s="42">
        <f t="shared" si="0"/>
        <v>3</v>
      </c>
      <c r="O8" s="43">
        <f t="shared" ref="O8:O16" si="3">L8+M8+N8</f>
        <v>10</v>
      </c>
      <c r="P8" s="33">
        <f>L8/T5</f>
        <v>0</v>
      </c>
      <c r="Q8" s="33">
        <f>M8/U5</f>
        <v>1.0144927536231883E-2</v>
      </c>
      <c r="R8" s="33">
        <f>N8/V5</f>
        <v>3.9267015706806281E-3</v>
      </c>
      <c r="S8" s="33">
        <f>O8/W5</f>
        <v>5.0735667174023336E-3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94</v>
      </c>
      <c r="E9" s="70">
        <v>87</v>
      </c>
      <c r="F9" s="70">
        <v>11</v>
      </c>
      <c r="G9" s="72">
        <f t="shared" si="1"/>
        <v>192</v>
      </c>
      <c r="H9" s="38">
        <v>32</v>
      </c>
      <c r="I9" s="70">
        <v>32</v>
      </c>
      <c r="J9" s="70">
        <v>10</v>
      </c>
      <c r="K9" s="40">
        <f t="shared" si="2"/>
        <v>74</v>
      </c>
      <c r="L9" s="41">
        <f t="shared" si="0"/>
        <v>126</v>
      </c>
      <c r="M9" s="42">
        <f t="shared" si="0"/>
        <v>119</v>
      </c>
      <c r="N9" s="42">
        <f t="shared" si="0"/>
        <v>21</v>
      </c>
      <c r="O9" s="43">
        <f t="shared" si="3"/>
        <v>266</v>
      </c>
      <c r="P9" s="33">
        <f>L9/T5</f>
        <v>0.2437137330754352</v>
      </c>
      <c r="Q9" s="33">
        <f>M9/U5</f>
        <v>0.17246376811594202</v>
      </c>
      <c r="R9" s="33">
        <f>N9/V5</f>
        <v>2.7486910994764399E-2</v>
      </c>
      <c r="S9" s="33">
        <f>O9/W5</f>
        <v>0.13495687468290207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6</v>
      </c>
      <c r="F10" s="70">
        <v>1</v>
      </c>
      <c r="G10" s="72">
        <f t="shared" si="1"/>
        <v>9</v>
      </c>
      <c r="H10" s="38">
        <v>1</v>
      </c>
      <c r="I10" s="70">
        <v>1</v>
      </c>
      <c r="J10" s="70">
        <v>1</v>
      </c>
      <c r="K10" s="40">
        <f t="shared" si="2"/>
        <v>3</v>
      </c>
      <c r="L10" s="41">
        <f t="shared" si="0"/>
        <v>3</v>
      </c>
      <c r="M10" s="42">
        <f t="shared" si="0"/>
        <v>7</v>
      </c>
      <c r="N10" s="42">
        <f t="shared" si="0"/>
        <v>2</v>
      </c>
      <c r="O10" s="43">
        <f t="shared" si="3"/>
        <v>12</v>
      </c>
      <c r="P10" s="33">
        <f>L10/T5</f>
        <v>5.8027079303675051E-3</v>
      </c>
      <c r="Q10" s="33">
        <f>M10/U5</f>
        <v>1.0144927536231883E-2</v>
      </c>
      <c r="R10" s="33">
        <f>N10/V5</f>
        <v>2.617801047120419E-3</v>
      </c>
      <c r="S10" s="33">
        <f>O10/W5</f>
        <v>6.0882800608828003E-3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</v>
      </c>
      <c r="E12" s="70">
        <v>35</v>
      </c>
      <c r="F12" s="70">
        <v>12</v>
      </c>
      <c r="G12" s="72">
        <f t="shared" si="1"/>
        <v>59</v>
      </c>
      <c r="H12" s="38">
        <v>14</v>
      </c>
      <c r="I12" s="70">
        <v>39</v>
      </c>
      <c r="J12" s="70">
        <v>36</v>
      </c>
      <c r="K12" s="40">
        <f t="shared" si="2"/>
        <v>89</v>
      </c>
      <c r="L12" s="41">
        <f t="shared" si="0"/>
        <v>26</v>
      </c>
      <c r="M12" s="42">
        <f t="shared" si="0"/>
        <v>74</v>
      </c>
      <c r="N12" s="42">
        <f t="shared" si="0"/>
        <v>48</v>
      </c>
      <c r="O12" s="43">
        <f t="shared" si="3"/>
        <v>148</v>
      </c>
      <c r="P12" s="33">
        <f>L12/T5</f>
        <v>5.0290135396518373E-2</v>
      </c>
      <c r="Q12" s="33">
        <f>M12/U5</f>
        <v>0.1072463768115942</v>
      </c>
      <c r="R12" s="33">
        <f>N12/V5</f>
        <v>6.2827225130890049E-2</v>
      </c>
      <c r="S12" s="33">
        <f>O12/W5</f>
        <v>7.5088787417554537E-2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</v>
      </c>
      <c r="E13" s="70">
        <v>21</v>
      </c>
      <c r="F13" s="70">
        <v>15</v>
      </c>
      <c r="G13" s="72">
        <f t="shared" si="1"/>
        <v>43</v>
      </c>
      <c r="H13" s="38">
        <v>11</v>
      </c>
      <c r="I13" s="70">
        <v>43</v>
      </c>
      <c r="J13" s="70">
        <v>28</v>
      </c>
      <c r="K13" s="40">
        <f t="shared" si="2"/>
        <v>82</v>
      </c>
      <c r="L13" s="41">
        <f t="shared" si="0"/>
        <v>18</v>
      </c>
      <c r="M13" s="42">
        <f t="shared" si="0"/>
        <v>64</v>
      </c>
      <c r="N13" s="42">
        <f t="shared" si="0"/>
        <v>43</v>
      </c>
      <c r="O13" s="43">
        <f t="shared" si="3"/>
        <v>125</v>
      </c>
      <c r="P13" s="33">
        <f>L13/T5</f>
        <v>3.4816247582205029E-2</v>
      </c>
      <c r="Q13" s="33">
        <f>M13/U5</f>
        <v>9.2753623188405798E-2</v>
      </c>
      <c r="R13" s="33">
        <f>N13/V5</f>
        <v>5.6282722513089002E-2</v>
      </c>
      <c r="S13" s="33">
        <f>O13/W5</f>
        <v>6.3419583967529169E-2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9</v>
      </c>
      <c r="F14" s="70">
        <v>2</v>
      </c>
      <c r="G14" s="72">
        <f t="shared" si="1"/>
        <v>13</v>
      </c>
      <c r="H14" s="38">
        <v>2</v>
      </c>
      <c r="I14" s="70">
        <v>5</v>
      </c>
      <c r="J14" s="70"/>
      <c r="K14" s="40">
        <f t="shared" si="2"/>
        <v>7</v>
      </c>
      <c r="L14" s="41">
        <f t="shared" si="0"/>
        <v>4</v>
      </c>
      <c r="M14" s="42">
        <f t="shared" si="0"/>
        <v>14</v>
      </c>
      <c r="N14" s="42">
        <f t="shared" si="0"/>
        <v>2</v>
      </c>
      <c r="O14" s="43">
        <f t="shared" si="3"/>
        <v>20</v>
      </c>
      <c r="P14" s="33">
        <f>L14/T5</f>
        <v>7.7369439071566732E-3</v>
      </c>
      <c r="Q14" s="33">
        <f>M14/U5</f>
        <v>2.0289855072463767E-2</v>
      </c>
      <c r="R14" s="33">
        <f>N14/V5</f>
        <v>2.617801047120419E-3</v>
      </c>
      <c r="S14" s="33">
        <f>O14/W5</f>
        <v>1.0147133434804667E-2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154</v>
      </c>
      <c r="I19" s="60" t="s">
        <v>37</v>
      </c>
      <c r="J19" s="61">
        <f>H19/P19</f>
        <v>1.5247524752475248</v>
      </c>
      <c r="L19" s="91" t="s">
        <v>38</v>
      </c>
      <c r="M19" s="91"/>
      <c r="N19" s="91"/>
      <c r="O19" s="92"/>
      <c r="P19" s="62">
        <f>[2]Балтийск!$P$74</f>
        <v>101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10</v>
      </c>
      <c r="L21" s="60" t="s">
        <v>37</v>
      </c>
      <c r="M21" s="65">
        <f>K21/O10</f>
        <v>0.83333333333333337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[1]Черняховск!$E$7</f>
        <v>1018</v>
      </c>
      <c r="U5" s="23">
        <f>[1]Черняховск!$E$8</f>
        <v>864</v>
      </c>
      <c r="V5" s="23">
        <f>[1]Черняховск!$E$9</f>
        <v>799</v>
      </c>
      <c r="W5" s="23">
        <f>SUM(T5:V5)</f>
        <v>2681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8</v>
      </c>
      <c r="E6" s="74">
        <v>16</v>
      </c>
      <c r="F6" s="74">
        <v>18</v>
      </c>
      <c r="G6" s="66">
        <f t="shared" ref="G6:G16" si="0">D6+E6+F6</f>
        <v>42</v>
      </c>
      <c r="H6" s="79">
        <v>10</v>
      </c>
      <c r="I6" s="74">
        <v>18</v>
      </c>
      <c r="J6" s="74">
        <v>20</v>
      </c>
      <c r="K6" s="29">
        <f>H6+I6+J6</f>
        <v>48</v>
      </c>
      <c r="L6" s="30">
        <f t="shared" ref="L6:N16" si="1">D6+H6</f>
        <v>18</v>
      </c>
      <c r="M6" s="31">
        <f t="shared" si="1"/>
        <v>34</v>
      </c>
      <c r="N6" s="31">
        <f t="shared" si="1"/>
        <v>38</v>
      </c>
      <c r="O6" s="32">
        <f>L6+M6+N6</f>
        <v>90</v>
      </c>
      <c r="P6" s="33">
        <f>L6/T5</f>
        <v>1.768172888015717E-2</v>
      </c>
      <c r="Q6" s="33">
        <f>M6/U5</f>
        <v>3.9351851851851853E-2</v>
      </c>
      <c r="R6" s="33">
        <f>N6/V5</f>
        <v>4.7559449311639551E-2</v>
      </c>
      <c r="S6" s="33">
        <f>O6/W5</f>
        <v>3.3569563595673257E-2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8</v>
      </c>
      <c r="E7" s="75">
        <v>12</v>
      </c>
      <c r="F7" s="75">
        <v>14</v>
      </c>
      <c r="G7" s="67">
        <f t="shared" si="0"/>
        <v>34</v>
      </c>
      <c r="H7" s="77">
        <v>10</v>
      </c>
      <c r="I7" s="75">
        <v>14</v>
      </c>
      <c r="J7" s="75">
        <v>16</v>
      </c>
      <c r="K7" s="40">
        <f t="shared" ref="K7:K16" si="2">H7+I7+J7</f>
        <v>40</v>
      </c>
      <c r="L7" s="41">
        <f t="shared" si="1"/>
        <v>18</v>
      </c>
      <c r="M7" s="42">
        <f t="shared" si="1"/>
        <v>26</v>
      </c>
      <c r="N7" s="42">
        <f t="shared" si="1"/>
        <v>30</v>
      </c>
      <c r="O7" s="43">
        <f>L7+M7+N7</f>
        <v>74</v>
      </c>
      <c r="P7" s="33">
        <f>L7/T5</f>
        <v>1.768172888015717E-2</v>
      </c>
      <c r="Q7" s="33">
        <f>M7/U5</f>
        <v>3.0092592592592591E-2</v>
      </c>
      <c r="R7" s="33">
        <f>N7/V5</f>
        <v>3.7546933667083858E-2</v>
      </c>
      <c r="S7" s="33">
        <f>O7/W5</f>
        <v>2.7601641178664676E-2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10</v>
      </c>
      <c r="E8" s="75">
        <v>12</v>
      </c>
      <c r="F8" s="75">
        <v>14</v>
      </c>
      <c r="G8" s="67">
        <f t="shared" si="0"/>
        <v>36</v>
      </c>
      <c r="H8" s="77">
        <v>12</v>
      </c>
      <c r="I8" s="75">
        <v>14</v>
      </c>
      <c r="J8" s="75">
        <v>18</v>
      </c>
      <c r="K8" s="40">
        <f t="shared" si="2"/>
        <v>44</v>
      </c>
      <c r="L8" s="41">
        <f t="shared" si="1"/>
        <v>22</v>
      </c>
      <c r="M8" s="42">
        <f t="shared" si="1"/>
        <v>26</v>
      </c>
      <c r="N8" s="42">
        <f t="shared" si="1"/>
        <v>32</v>
      </c>
      <c r="O8" s="43">
        <f t="shared" ref="O8:O16" si="3">L8+M8+N8</f>
        <v>80</v>
      </c>
      <c r="P8" s="33">
        <f>L8/T5</f>
        <v>2.1611001964636542E-2</v>
      </c>
      <c r="Q8" s="33">
        <f>M8/U5</f>
        <v>3.0092592592592591E-2</v>
      </c>
      <c r="R8" s="33">
        <f>N8/V5</f>
        <v>4.005006257822278E-2</v>
      </c>
      <c r="S8" s="33">
        <f>O8/W5</f>
        <v>2.9839612085042894E-2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56</v>
      </c>
      <c r="E9" s="75">
        <v>70</v>
      </c>
      <c r="F9" s="75">
        <v>51</v>
      </c>
      <c r="G9" s="67">
        <f t="shared" si="0"/>
        <v>177</v>
      </c>
      <c r="H9" s="77">
        <v>14</v>
      </c>
      <c r="I9" s="75">
        <v>22</v>
      </c>
      <c r="J9" s="75">
        <v>10</v>
      </c>
      <c r="K9" s="40">
        <f t="shared" si="2"/>
        <v>46</v>
      </c>
      <c r="L9" s="41">
        <f t="shared" si="1"/>
        <v>70</v>
      </c>
      <c r="M9" s="42">
        <f t="shared" si="1"/>
        <v>92</v>
      </c>
      <c r="N9" s="42">
        <f t="shared" si="1"/>
        <v>61</v>
      </c>
      <c r="O9" s="43">
        <f t="shared" si="3"/>
        <v>223</v>
      </c>
      <c r="P9" s="33">
        <f>L9/T5</f>
        <v>6.8762278978389005E-2</v>
      </c>
      <c r="Q9" s="33">
        <f>M9/U5</f>
        <v>0.10648148148148148</v>
      </c>
      <c r="R9" s="33">
        <f>N9/V5</f>
        <v>7.634543178973717E-2</v>
      </c>
      <c r="S9" s="33">
        <f>O9/W5</f>
        <v>8.3177918687057067E-2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10</v>
      </c>
      <c r="E12" s="75">
        <v>12</v>
      </c>
      <c r="F12" s="75">
        <v>14</v>
      </c>
      <c r="G12" s="67">
        <f t="shared" si="0"/>
        <v>36</v>
      </c>
      <c r="H12" s="77">
        <v>16</v>
      </c>
      <c r="I12" s="75">
        <v>18</v>
      </c>
      <c r="J12" s="75">
        <v>24</v>
      </c>
      <c r="K12" s="40">
        <f t="shared" si="2"/>
        <v>58</v>
      </c>
      <c r="L12" s="41">
        <f t="shared" si="1"/>
        <v>26</v>
      </c>
      <c r="M12" s="42">
        <f t="shared" si="1"/>
        <v>30</v>
      </c>
      <c r="N12" s="42">
        <f t="shared" si="1"/>
        <v>38</v>
      </c>
      <c r="O12" s="43">
        <f t="shared" si="3"/>
        <v>94</v>
      </c>
      <c r="P12" s="33">
        <f>L12/T5</f>
        <v>2.5540275049115914E-2</v>
      </c>
      <c r="Q12" s="33">
        <f>M12/U5</f>
        <v>3.4722222222222224E-2</v>
      </c>
      <c r="R12" s="33">
        <f>N12/V5</f>
        <v>4.7559449311639551E-2</v>
      </c>
      <c r="S12" s="33">
        <f>O12/W5</f>
        <v>3.5061544199925403E-2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0"/>
        <v>0</v>
      </c>
      <c r="H13" s="77"/>
      <c r="I13" s="75"/>
      <c r="J13" s="75"/>
      <c r="K13" s="40">
        <f t="shared" si="2"/>
        <v>0</v>
      </c>
      <c r="L13" s="41">
        <f t="shared" si="1"/>
        <v>0</v>
      </c>
      <c r="M13" s="42">
        <f t="shared" si="1"/>
        <v>0</v>
      </c>
      <c r="N13" s="42">
        <f t="shared" si="1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8</v>
      </c>
      <c r="E14" s="75">
        <v>10</v>
      </c>
      <c r="F14" s="75">
        <v>12</v>
      </c>
      <c r="G14" s="67">
        <f t="shared" si="0"/>
        <v>30</v>
      </c>
      <c r="H14" s="77">
        <v>10</v>
      </c>
      <c r="I14" s="75">
        <v>12</v>
      </c>
      <c r="J14" s="75">
        <v>14</v>
      </c>
      <c r="K14" s="40">
        <f t="shared" si="2"/>
        <v>36</v>
      </c>
      <c r="L14" s="41">
        <f t="shared" si="1"/>
        <v>18</v>
      </c>
      <c r="M14" s="42">
        <f t="shared" si="1"/>
        <v>22</v>
      </c>
      <c r="N14" s="42">
        <f t="shared" si="1"/>
        <v>26</v>
      </c>
      <c r="O14" s="43">
        <f t="shared" si="3"/>
        <v>66</v>
      </c>
      <c r="P14" s="33">
        <f>L14/T5</f>
        <v>1.768172888015717E-2</v>
      </c>
      <c r="Q14" s="33">
        <f>M14/U5</f>
        <v>2.5462962962962962E-2</v>
      </c>
      <c r="R14" s="33">
        <f>N14/V5</f>
        <v>3.2540675844806008E-2</v>
      </c>
      <c r="S14" s="33">
        <f>O14/W5</f>
        <v>2.4617679970160389E-2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67">
        <f t="shared" si="0"/>
        <v>0</v>
      </c>
      <c r="H15" s="77"/>
      <c r="I15" s="75"/>
      <c r="J15" s="75"/>
      <c r="K15" s="40">
        <f t="shared" si="2"/>
        <v>0</v>
      </c>
      <c r="L15" s="41">
        <f t="shared" si="1"/>
        <v>0</v>
      </c>
      <c r="M15" s="42">
        <f t="shared" si="1"/>
        <v>0</v>
      </c>
      <c r="N15" s="42">
        <f t="shared" si="1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/>
      <c r="G16" s="68">
        <f t="shared" si="0"/>
        <v>0</v>
      </c>
      <c r="H16" s="78"/>
      <c r="I16" s="76"/>
      <c r="J16" s="76"/>
      <c r="K16" s="50">
        <f t="shared" si="2"/>
        <v>0</v>
      </c>
      <c r="L16" s="51">
        <f t="shared" si="1"/>
        <v>0</v>
      </c>
      <c r="M16" s="52">
        <f t="shared" si="1"/>
        <v>0</v>
      </c>
      <c r="N16" s="52">
        <f t="shared" si="1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[2]Черняховск!$P$74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[1]ГП1!$E$7</f>
        <v>3110</v>
      </c>
      <c r="U5" s="23">
        <f>[1]ГП1!$E$8</f>
        <v>2559</v>
      </c>
      <c r="V5" s="23">
        <f>[1]ГП1!$E$9</f>
        <v>2435</v>
      </c>
      <c r="W5" s="23">
        <f>SUM(T5:V5)</f>
        <v>8104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10</v>
      </c>
      <c r="E6" s="69">
        <v>23</v>
      </c>
      <c r="F6" s="69">
        <v>19</v>
      </c>
      <c r="G6" s="71">
        <f>D6+E6+F6</f>
        <v>52</v>
      </c>
      <c r="H6" s="27">
        <v>14</v>
      </c>
      <c r="I6" s="69">
        <v>34</v>
      </c>
      <c r="J6" s="69">
        <v>23</v>
      </c>
      <c r="K6" s="29">
        <f>H6+I6+J6</f>
        <v>71</v>
      </c>
      <c r="L6" s="30">
        <f t="shared" ref="L6:N16" si="0">D6+H6</f>
        <v>24</v>
      </c>
      <c r="M6" s="31">
        <f t="shared" si="0"/>
        <v>57</v>
      </c>
      <c r="N6" s="31">
        <f t="shared" si="0"/>
        <v>42</v>
      </c>
      <c r="O6" s="32">
        <f>L6+M6+N6</f>
        <v>123</v>
      </c>
      <c r="P6" s="33">
        <f>L6/T5</f>
        <v>7.7170418006430866E-3</v>
      </c>
      <c r="Q6" s="33">
        <f>M6/U5</f>
        <v>2.2274325908558032E-2</v>
      </c>
      <c r="R6" s="33">
        <f>N6/V5</f>
        <v>1.724845995893224E-2</v>
      </c>
      <c r="S6" s="33">
        <f>O6/W5</f>
        <v>1.5177690029615006E-2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>
        <v>0</v>
      </c>
      <c r="G7" s="72">
        <f t="shared" ref="G7:G16" si="1">D7+E7+F7</f>
        <v>1</v>
      </c>
      <c r="H7" s="38">
        <v>2</v>
      </c>
      <c r="I7" s="70">
        <v>3</v>
      </c>
      <c r="J7" s="70">
        <v>7</v>
      </c>
      <c r="K7" s="40">
        <f t="shared" ref="K7:K16" si="2">H7+I7+J7</f>
        <v>12</v>
      </c>
      <c r="L7" s="41">
        <f t="shared" si="0"/>
        <v>2</v>
      </c>
      <c r="M7" s="42">
        <f t="shared" si="0"/>
        <v>4</v>
      </c>
      <c r="N7" s="42">
        <f t="shared" si="0"/>
        <v>7</v>
      </c>
      <c r="O7" s="43">
        <f>L7+M7+N7</f>
        <v>13</v>
      </c>
      <c r="P7" s="33">
        <f>L7/T5</f>
        <v>6.4308681672025725E-4</v>
      </c>
      <c r="Q7" s="33">
        <f>M7/U5</f>
        <v>1.5631105900742479E-3</v>
      </c>
      <c r="R7" s="33">
        <f>N7/V5</f>
        <v>2.8747433264887062E-3</v>
      </c>
      <c r="S7" s="33">
        <f>O7/W5</f>
        <v>1.6041461006910168E-3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11</v>
      </c>
      <c r="E8" s="70">
        <v>3</v>
      </c>
      <c r="F8" s="70">
        <v>1</v>
      </c>
      <c r="G8" s="72">
        <f t="shared" si="1"/>
        <v>15</v>
      </c>
      <c r="H8" s="38">
        <v>12</v>
      </c>
      <c r="I8" s="70">
        <v>6</v>
      </c>
      <c r="J8" s="70">
        <v>21</v>
      </c>
      <c r="K8" s="40">
        <f t="shared" si="2"/>
        <v>39</v>
      </c>
      <c r="L8" s="41">
        <f t="shared" si="0"/>
        <v>23</v>
      </c>
      <c r="M8" s="42">
        <f t="shared" si="0"/>
        <v>9</v>
      </c>
      <c r="N8" s="42">
        <f t="shared" si="0"/>
        <v>22</v>
      </c>
      <c r="O8" s="43">
        <f t="shared" ref="O8:O16" si="3">L8+M8+N8</f>
        <v>54</v>
      </c>
      <c r="P8" s="33">
        <f>L8/T5</f>
        <v>7.3954983922829582E-3</v>
      </c>
      <c r="Q8" s="33">
        <f>M8/U5</f>
        <v>3.5169988276670576E-3</v>
      </c>
      <c r="R8" s="33">
        <f>N8/V5</f>
        <v>9.0349075975359339E-3</v>
      </c>
      <c r="S8" s="33">
        <f>O8/W5</f>
        <v>6.6633761105626852E-3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</v>
      </c>
      <c r="E9" s="70">
        <v>51</v>
      </c>
      <c r="F9" s="70">
        <v>16</v>
      </c>
      <c r="G9" s="72">
        <f t="shared" si="1"/>
        <v>71</v>
      </c>
      <c r="H9" s="38">
        <v>10</v>
      </c>
      <c r="I9" s="70">
        <v>9</v>
      </c>
      <c r="J9" s="70">
        <v>1</v>
      </c>
      <c r="K9" s="40">
        <f t="shared" si="2"/>
        <v>20</v>
      </c>
      <c r="L9" s="41">
        <f t="shared" si="0"/>
        <v>14</v>
      </c>
      <c r="M9" s="42">
        <f t="shared" si="0"/>
        <v>60</v>
      </c>
      <c r="N9" s="42">
        <f t="shared" si="0"/>
        <v>17</v>
      </c>
      <c r="O9" s="43">
        <f t="shared" si="3"/>
        <v>91</v>
      </c>
      <c r="P9" s="33">
        <f>L9/T5</f>
        <v>4.5016077170418004E-3</v>
      </c>
      <c r="Q9" s="33">
        <f>M9/U5</f>
        <v>2.3446658851113716E-2</v>
      </c>
      <c r="R9" s="33">
        <f>N9/V5</f>
        <v>6.9815195071868579E-3</v>
      </c>
      <c r="S9" s="33">
        <f>O9/W5</f>
        <v>1.1229022704837117E-2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4</v>
      </c>
      <c r="E10" s="70">
        <v>51</v>
      </c>
      <c r="F10" s="70">
        <v>16</v>
      </c>
      <c r="G10" s="72">
        <f t="shared" si="1"/>
        <v>71</v>
      </c>
      <c r="H10" s="38">
        <v>10</v>
      </c>
      <c r="I10" s="70">
        <v>9</v>
      </c>
      <c r="J10" s="70">
        <v>1</v>
      </c>
      <c r="K10" s="40">
        <f t="shared" si="2"/>
        <v>20</v>
      </c>
      <c r="L10" s="41">
        <f t="shared" si="0"/>
        <v>14</v>
      </c>
      <c r="M10" s="42">
        <f t="shared" si="0"/>
        <v>60</v>
      </c>
      <c r="N10" s="42">
        <f t="shared" si="0"/>
        <v>17</v>
      </c>
      <c r="O10" s="43">
        <f t="shared" si="3"/>
        <v>91</v>
      </c>
      <c r="P10" s="33">
        <f>L10/T5</f>
        <v>4.5016077170418004E-3</v>
      </c>
      <c r="Q10" s="33">
        <f>M10/U5</f>
        <v>2.3446658851113716E-2</v>
      </c>
      <c r="R10" s="33">
        <f>N10/V5</f>
        <v>6.9815195071868579E-3</v>
      </c>
      <c r="S10" s="33">
        <f>O10/W5</f>
        <v>1.1229022704837117E-2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18</v>
      </c>
      <c r="E12" s="70">
        <v>36</v>
      </c>
      <c r="F12" s="70">
        <v>30</v>
      </c>
      <c r="G12" s="72">
        <f t="shared" si="1"/>
        <v>84</v>
      </c>
      <c r="H12" s="38">
        <v>0</v>
      </c>
      <c r="I12" s="70">
        <v>25</v>
      </c>
      <c r="J12" s="70">
        <v>7</v>
      </c>
      <c r="K12" s="40">
        <f t="shared" si="2"/>
        <v>32</v>
      </c>
      <c r="L12" s="41">
        <f t="shared" si="0"/>
        <v>18</v>
      </c>
      <c r="M12" s="42">
        <f t="shared" si="0"/>
        <v>61</v>
      </c>
      <c r="N12" s="42">
        <f t="shared" si="0"/>
        <v>37</v>
      </c>
      <c r="O12" s="43">
        <f t="shared" si="3"/>
        <v>116</v>
      </c>
      <c r="P12" s="33">
        <f>L12/T5</f>
        <v>5.7877813504823147E-3</v>
      </c>
      <c r="Q12" s="33">
        <f>M12/U5</f>
        <v>2.3837436498632278E-2</v>
      </c>
      <c r="R12" s="33">
        <f>N12/V5</f>
        <v>1.5195071868583163E-2</v>
      </c>
      <c r="S12" s="33">
        <f>O12/W5</f>
        <v>1.4313919052319843E-2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14</v>
      </c>
      <c r="E13" s="70">
        <v>66</v>
      </c>
      <c r="F13" s="70">
        <v>9</v>
      </c>
      <c r="G13" s="72">
        <f t="shared" si="1"/>
        <v>89</v>
      </c>
      <c r="H13" s="38">
        <v>29</v>
      </c>
      <c r="I13" s="70">
        <v>170</v>
      </c>
      <c r="J13" s="70">
        <v>57</v>
      </c>
      <c r="K13" s="40">
        <f t="shared" si="2"/>
        <v>256</v>
      </c>
      <c r="L13" s="41">
        <f t="shared" si="0"/>
        <v>43</v>
      </c>
      <c r="M13" s="42">
        <f t="shared" si="0"/>
        <v>236</v>
      </c>
      <c r="N13" s="42">
        <f t="shared" si="0"/>
        <v>66</v>
      </c>
      <c r="O13" s="43">
        <f t="shared" si="3"/>
        <v>345</v>
      </c>
      <c r="P13" s="33">
        <f>L13/T5</f>
        <v>1.382636655948553E-2</v>
      </c>
      <c r="Q13" s="33">
        <f>M13/U5</f>
        <v>9.222352481438062E-2</v>
      </c>
      <c r="R13" s="33">
        <f>N13/V5</f>
        <v>2.7104722792607804E-2</v>
      </c>
      <c r="S13" s="33">
        <f>O13/W5</f>
        <v>4.2571569595261601E-2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12</v>
      </c>
      <c r="E15" s="70">
        <v>38</v>
      </c>
      <c r="F15" s="70">
        <v>28</v>
      </c>
      <c r="G15" s="72">
        <f t="shared" si="1"/>
        <v>78</v>
      </c>
      <c r="H15" s="38">
        <v>11</v>
      </c>
      <c r="I15" s="70">
        <v>21</v>
      </c>
      <c r="J15" s="70">
        <v>37</v>
      </c>
      <c r="K15" s="40">
        <f t="shared" si="2"/>
        <v>69</v>
      </c>
      <c r="L15" s="41">
        <f t="shared" si="0"/>
        <v>23</v>
      </c>
      <c r="M15" s="42">
        <f t="shared" si="0"/>
        <v>59</v>
      </c>
      <c r="N15" s="42">
        <f t="shared" si="0"/>
        <v>65</v>
      </c>
      <c r="O15" s="43">
        <f t="shared" si="3"/>
        <v>147</v>
      </c>
      <c r="P15" s="33">
        <f>L15/T5</f>
        <v>7.3954983922829582E-3</v>
      </c>
      <c r="Q15" s="33">
        <f>M15/U5</f>
        <v>2.3055881203595155E-2</v>
      </c>
      <c r="R15" s="33">
        <f>N15/V5</f>
        <v>2.6694045174537988E-2</v>
      </c>
      <c r="S15" s="33">
        <f>O15/W5</f>
        <v>1.8139190523198422E-2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7</v>
      </c>
      <c r="E16" s="49">
        <v>25</v>
      </c>
      <c r="F16" s="49">
        <v>19</v>
      </c>
      <c r="G16" s="73">
        <f t="shared" si="1"/>
        <v>51</v>
      </c>
      <c r="H16" s="48">
        <v>5</v>
      </c>
      <c r="I16" s="49">
        <v>38</v>
      </c>
      <c r="J16" s="49">
        <v>25</v>
      </c>
      <c r="K16" s="50">
        <f t="shared" si="2"/>
        <v>68</v>
      </c>
      <c r="L16" s="51">
        <f t="shared" si="0"/>
        <v>12</v>
      </c>
      <c r="M16" s="52">
        <f t="shared" si="0"/>
        <v>63</v>
      </c>
      <c r="N16" s="52">
        <f t="shared" si="0"/>
        <v>44</v>
      </c>
      <c r="O16" s="53">
        <f t="shared" si="3"/>
        <v>119</v>
      </c>
      <c r="P16" s="33">
        <f>L16/T5</f>
        <v>3.8585209003215433E-3</v>
      </c>
      <c r="Q16" s="33">
        <f>M16/U5</f>
        <v>2.4618991793669401E-2</v>
      </c>
      <c r="R16" s="33">
        <f>N16/V5</f>
        <v>1.8069815195071868E-2</v>
      </c>
      <c r="S16" s="33">
        <f>O16/W5</f>
        <v>1.468410661401777E-2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[2]ГП1!$P$74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W32"/>
  <sheetViews>
    <sheetView topLeftCell="A16" workbookViewId="0">
      <selection activeCell="H40" sqref="H40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[1]ГП2!$E$7</f>
        <v>1488</v>
      </c>
      <c r="U5" s="23">
        <f>[1]ГП2!$E$8</f>
        <v>1866</v>
      </c>
      <c r="V5" s="23">
        <f>[1]ГП2!$E$9</f>
        <v>2261</v>
      </c>
      <c r="W5" s="23">
        <f>SUM(T5:V5)</f>
        <v>5615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</v>
      </c>
      <c r="E6" s="69">
        <v>16</v>
      </c>
      <c r="F6" s="69">
        <v>65</v>
      </c>
      <c r="G6" s="71">
        <f>D6+E6+F6</f>
        <v>85</v>
      </c>
      <c r="H6" s="27"/>
      <c r="I6" s="69">
        <v>44</v>
      </c>
      <c r="J6" s="69">
        <v>129</v>
      </c>
      <c r="K6" s="29">
        <f>H6+I6+J6</f>
        <v>173</v>
      </c>
      <c r="L6" s="30">
        <f t="shared" ref="L6:N16" si="0">D6+H6</f>
        <v>4</v>
      </c>
      <c r="M6" s="31">
        <f t="shared" si="0"/>
        <v>60</v>
      </c>
      <c r="N6" s="31">
        <f t="shared" si="0"/>
        <v>194</v>
      </c>
      <c r="O6" s="32">
        <f>L6+M6+N6</f>
        <v>258</v>
      </c>
      <c r="P6" s="33">
        <f>L6/T5</f>
        <v>2.6881720430107529E-3</v>
      </c>
      <c r="Q6" s="33">
        <f>M6/U5</f>
        <v>3.215434083601286E-2</v>
      </c>
      <c r="R6" s="33">
        <f>N6/V5</f>
        <v>8.5802742149491379E-2</v>
      </c>
      <c r="S6" s="33">
        <f>O6/W5</f>
        <v>4.5948352626892251E-2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82">
        <v>54</v>
      </c>
      <c r="E7" s="83">
        <v>51</v>
      </c>
      <c r="F7" s="83">
        <v>46</v>
      </c>
      <c r="G7" s="84">
        <f t="shared" ref="G7:G16" si="1">D7+E7+F7</f>
        <v>151</v>
      </c>
      <c r="H7" s="82">
        <v>84</v>
      </c>
      <c r="I7" s="83">
        <v>48</v>
      </c>
      <c r="J7" s="83">
        <v>94</v>
      </c>
      <c r="K7" s="40">
        <f t="shared" ref="K7:K16" si="2">H7+I7+J7</f>
        <v>226</v>
      </c>
      <c r="L7" s="41">
        <f t="shared" si="0"/>
        <v>138</v>
      </c>
      <c r="M7" s="42">
        <f t="shared" si="0"/>
        <v>99</v>
      </c>
      <c r="N7" s="42">
        <f t="shared" si="0"/>
        <v>140</v>
      </c>
      <c r="O7" s="43">
        <f>L7+M7+N7</f>
        <v>377</v>
      </c>
      <c r="P7" s="33">
        <f>L7/T5</f>
        <v>9.2741935483870969E-2</v>
      </c>
      <c r="Q7" s="33">
        <f>M7/U5</f>
        <v>5.3054662379421219E-2</v>
      </c>
      <c r="R7" s="33">
        <f>N7/V5</f>
        <v>6.1919504643962849E-2</v>
      </c>
      <c r="S7" s="33">
        <f>O7/W5</f>
        <v>6.7141585040071242E-2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53</v>
      </c>
      <c r="E8" s="70">
        <v>214</v>
      </c>
      <c r="F8" s="70">
        <v>246</v>
      </c>
      <c r="G8" s="72">
        <f t="shared" si="1"/>
        <v>513</v>
      </c>
      <c r="H8" s="38">
        <v>110</v>
      </c>
      <c r="I8" s="70">
        <v>373</v>
      </c>
      <c r="J8" s="70">
        <v>570</v>
      </c>
      <c r="K8" s="40">
        <f t="shared" si="2"/>
        <v>1053</v>
      </c>
      <c r="L8" s="41">
        <f t="shared" si="0"/>
        <v>163</v>
      </c>
      <c r="M8" s="42">
        <f t="shared" si="0"/>
        <v>587</v>
      </c>
      <c r="N8" s="42">
        <f t="shared" si="0"/>
        <v>816</v>
      </c>
      <c r="O8" s="43">
        <f t="shared" ref="O8:O16" si="3">L8+M8+N8</f>
        <v>1566</v>
      </c>
      <c r="P8" s="33">
        <f>L8/T5</f>
        <v>0.10954301075268817</v>
      </c>
      <c r="Q8" s="33">
        <f>M8/U5</f>
        <v>0.31457663451232581</v>
      </c>
      <c r="R8" s="33">
        <f>N8/V5</f>
        <v>0.36090225563909772</v>
      </c>
      <c r="S8" s="33">
        <f>O8/W5</f>
        <v>0.27889581478183439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47</v>
      </c>
      <c r="E9" s="70">
        <v>75</v>
      </c>
      <c r="F9" s="70">
        <v>17</v>
      </c>
      <c r="G9" s="72">
        <f t="shared" si="1"/>
        <v>139</v>
      </c>
      <c r="H9" s="38">
        <v>20</v>
      </c>
      <c r="I9" s="70">
        <v>22</v>
      </c>
      <c r="J9" s="70">
        <v>7</v>
      </c>
      <c r="K9" s="40">
        <f t="shared" si="2"/>
        <v>49</v>
      </c>
      <c r="L9" s="41">
        <f t="shared" si="0"/>
        <v>67</v>
      </c>
      <c r="M9" s="42">
        <f t="shared" si="0"/>
        <v>97</v>
      </c>
      <c r="N9" s="42">
        <f t="shared" si="0"/>
        <v>24</v>
      </c>
      <c r="O9" s="43">
        <f t="shared" si="3"/>
        <v>188</v>
      </c>
      <c r="P9" s="33">
        <f>L9/T5</f>
        <v>4.5026881720430109E-2</v>
      </c>
      <c r="Q9" s="33">
        <f>M9/U5</f>
        <v>5.1982851018220796E-2</v>
      </c>
      <c r="R9" s="33">
        <f>N9/V5</f>
        <v>1.0614772224679346E-2</v>
      </c>
      <c r="S9" s="33">
        <f>O9/W5</f>
        <v>3.3481745325022259E-2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6.7204301075268823E-4</v>
      </c>
      <c r="Q10" s="33">
        <f>M10/U5</f>
        <v>0</v>
      </c>
      <c r="R10" s="33">
        <f>N10/V5</f>
        <v>0</v>
      </c>
      <c r="S10" s="33">
        <f>O10/W5</f>
        <v>1.7809439002671417E-4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9</v>
      </c>
      <c r="E12" s="70">
        <v>17</v>
      </c>
      <c r="F12" s="70">
        <v>97</v>
      </c>
      <c r="G12" s="72">
        <f t="shared" si="1"/>
        <v>123</v>
      </c>
      <c r="H12" s="38">
        <v>8</v>
      </c>
      <c r="I12" s="70">
        <v>42</v>
      </c>
      <c r="J12" s="70">
        <v>307</v>
      </c>
      <c r="K12" s="40">
        <f t="shared" si="2"/>
        <v>357</v>
      </c>
      <c r="L12" s="41">
        <f t="shared" si="0"/>
        <v>17</v>
      </c>
      <c r="M12" s="42">
        <f t="shared" si="0"/>
        <v>59</v>
      </c>
      <c r="N12" s="42">
        <f t="shared" si="0"/>
        <v>404</v>
      </c>
      <c r="O12" s="43">
        <f t="shared" si="3"/>
        <v>480</v>
      </c>
      <c r="P12" s="33">
        <f>L12/T5</f>
        <v>1.1424731182795699E-2</v>
      </c>
      <c r="Q12" s="33">
        <f>M12/U5</f>
        <v>3.1618435155412648E-2</v>
      </c>
      <c r="R12" s="33">
        <f>N12/V5</f>
        <v>0.17868199911543564</v>
      </c>
      <c r="S12" s="33">
        <f>O12/W5</f>
        <v>8.5485307212822798E-2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78</v>
      </c>
      <c r="E13" s="70">
        <v>96</v>
      </c>
      <c r="F13" s="70">
        <v>134</v>
      </c>
      <c r="G13" s="72">
        <f t="shared" si="1"/>
        <v>308</v>
      </c>
      <c r="H13" s="38">
        <v>75</v>
      </c>
      <c r="I13" s="70">
        <v>187</v>
      </c>
      <c r="J13" s="70">
        <v>271</v>
      </c>
      <c r="K13" s="40">
        <f t="shared" si="2"/>
        <v>533</v>
      </c>
      <c r="L13" s="41">
        <f t="shared" si="0"/>
        <v>153</v>
      </c>
      <c r="M13" s="42">
        <f t="shared" si="0"/>
        <v>283</v>
      </c>
      <c r="N13" s="42">
        <f t="shared" si="0"/>
        <v>405</v>
      </c>
      <c r="O13" s="43">
        <f t="shared" si="3"/>
        <v>841</v>
      </c>
      <c r="P13" s="33">
        <f>L13/T5</f>
        <v>0.1028225806451613</v>
      </c>
      <c r="Q13" s="33">
        <f>M13/U5</f>
        <v>0.15166130760986066</v>
      </c>
      <c r="R13" s="33">
        <f>N13/V5</f>
        <v>0.17912428129146396</v>
      </c>
      <c r="S13" s="33">
        <f>O13/W5</f>
        <v>0.1497773820124666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4</v>
      </c>
      <c r="F14" s="70">
        <v>3</v>
      </c>
      <c r="G14" s="72">
        <f t="shared" si="1"/>
        <v>7</v>
      </c>
      <c r="H14" s="38">
        <v>4</v>
      </c>
      <c r="I14" s="70">
        <v>13</v>
      </c>
      <c r="J14" s="70">
        <v>6</v>
      </c>
      <c r="K14" s="40">
        <f t="shared" si="2"/>
        <v>23</v>
      </c>
      <c r="L14" s="41">
        <f t="shared" si="0"/>
        <v>4</v>
      </c>
      <c r="M14" s="42">
        <f t="shared" si="0"/>
        <v>17</v>
      </c>
      <c r="N14" s="42">
        <f t="shared" si="0"/>
        <v>9</v>
      </c>
      <c r="O14" s="43">
        <f t="shared" si="3"/>
        <v>30</v>
      </c>
      <c r="P14" s="33">
        <f>L14/T5</f>
        <v>2.6881720430107529E-3</v>
      </c>
      <c r="Q14" s="33">
        <f>M14/U5</f>
        <v>9.1103965702036445E-3</v>
      </c>
      <c r="R14" s="33">
        <f>N14/V5</f>
        <v>3.9805395842547548E-3</v>
      </c>
      <c r="S14" s="33">
        <f>O14/W5</f>
        <v>5.3428317008014248E-3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83">
        <v>6</v>
      </c>
      <c r="F15" s="83">
        <v>6</v>
      </c>
      <c r="G15" s="84">
        <f t="shared" si="1"/>
        <v>12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6</v>
      </c>
      <c r="N15" s="42">
        <f t="shared" si="0"/>
        <v>6</v>
      </c>
      <c r="O15" s="43">
        <f t="shared" si="3"/>
        <v>12</v>
      </c>
      <c r="P15" s="33">
        <f>L15/T5</f>
        <v>0</v>
      </c>
      <c r="Q15" s="33">
        <f>M15/U5</f>
        <v>3.2154340836012861E-3</v>
      </c>
      <c r="R15" s="33">
        <f>N15/V5</f>
        <v>2.6536930561698365E-3</v>
      </c>
      <c r="S15" s="33">
        <f>O15/W5</f>
        <v>2.1371326803205698E-3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2</v>
      </c>
      <c r="G16" s="73">
        <f t="shared" si="1"/>
        <v>2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2</v>
      </c>
      <c r="O16" s="53">
        <f t="shared" si="3"/>
        <v>2</v>
      </c>
      <c r="P16" s="33">
        <f>L16/T5</f>
        <v>0</v>
      </c>
      <c r="Q16" s="33">
        <f>M16/U5</f>
        <v>0</v>
      </c>
      <c r="R16" s="33">
        <f>N16/V5</f>
        <v>8.8456435205661217E-4</v>
      </c>
      <c r="S16" s="33">
        <f>O16/W5</f>
        <v>3.5618878005342833E-4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81</v>
      </c>
      <c r="I19" s="60" t="s">
        <v>37</v>
      </c>
      <c r="J19" s="61">
        <f>H19/P19</f>
        <v>2.1733297558357928E-2</v>
      </c>
      <c r="L19" s="91" t="s">
        <v>38</v>
      </c>
      <c r="M19" s="91"/>
      <c r="N19" s="91"/>
      <c r="O19" s="92"/>
      <c r="P19" s="62">
        <f>[2]ГП2!$P$74</f>
        <v>3727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[1]ГП3!$E$7</f>
        <v>416</v>
      </c>
      <c r="U5" s="23">
        <f>[1]ГП3!$E$8</f>
        <v>545</v>
      </c>
      <c r="V5" s="23">
        <f>[1]ГП3!$E$9</f>
        <v>274</v>
      </c>
      <c r="W5" s="23">
        <f>SUM(T5:V5)</f>
        <v>1235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104</v>
      </c>
      <c r="F6" s="69">
        <v>79</v>
      </c>
      <c r="G6" s="71">
        <f>D6+E6+F6</f>
        <v>185</v>
      </c>
      <c r="H6" s="27">
        <v>2</v>
      </c>
      <c r="I6" s="69">
        <v>91</v>
      </c>
      <c r="J6" s="69">
        <v>107</v>
      </c>
      <c r="K6" s="29">
        <f>H6+I6+J6</f>
        <v>200</v>
      </c>
      <c r="L6" s="30">
        <f t="shared" ref="L6:N16" si="0">D6+H6</f>
        <v>4</v>
      </c>
      <c r="M6" s="31">
        <f t="shared" si="0"/>
        <v>195</v>
      </c>
      <c r="N6" s="31">
        <f t="shared" si="0"/>
        <v>186</v>
      </c>
      <c r="O6" s="32">
        <f>L6+M6+N6</f>
        <v>385</v>
      </c>
      <c r="P6" s="33">
        <f>L6/T5</f>
        <v>9.6153846153846159E-3</v>
      </c>
      <c r="Q6" s="33">
        <f>M6/U5</f>
        <v>0.3577981651376147</v>
      </c>
      <c r="R6" s="33">
        <f>N6/V5</f>
        <v>0.67883211678832112</v>
      </c>
      <c r="S6" s="33">
        <f>O6/W5</f>
        <v>0.31174089068825911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9</v>
      </c>
      <c r="E7" s="70">
        <v>8</v>
      </c>
      <c r="F7" s="70">
        <v>8</v>
      </c>
      <c r="G7" s="72">
        <f t="shared" ref="G7:G16" si="1">D7+E7+F7</f>
        <v>25</v>
      </c>
      <c r="H7" s="38">
        <v>4</v>
      </c>
      <c r="I7" s="70">
        <v>6</v>
      </c>
      <c r="J7" s="70">
        <v>16</v>
      </c>
      <c r="K7" s="40">
        <f t="shared" ref="K7:K16" si="2">H7+I7+J7</f>
        <v>26</v>
      </c>
      <c r="L7" s="41">
        <f t="shared" si="0"/>
        <v>13</v>
      </c>
      <c r="M7" s="42">
        <f t="shared" si="0"/>
        <v>14</v>
      </c>
      <c r="N7" s="42">
        <f t="shared" si="0"/>
        <v>24</v>
      </c>
      <c r="O7" s="43">
        <f>L7+M7+N7</f>
        <v>51</v>
      </c>
      <c r="P7" s="33">
        <f>L7/T5</f>
        <v>3.125E-2</v>
      </c>
      <c r="Q7" s="33">
        <f>M7/U5</f>
        <v>2.5688073394495414E-2</v>
      </c>
      <c r="R7" s="33">
        <f>N7/V5</f>
        <v>8.7591240875912413E-2</v>
      </c>
      <c r="S7" s="33">
        <f>O7/W5</f>
        <v>4.1295546558704453E-2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22</v>
      </c>
      <c r="E8" s="70">
        <v>23</v>
      </c>
      <c r="F8" s="70">
        <v>35</v>
      </c>
      <c r="G8" s="72">
        <f t="shared" si="1"/>
        <v>80</v>
      </c>
      <c r="H8" s="38">
        <v>28</v>
      </c>
      <c r="I8" s="70">
        <v>33</v>
      </c>
      <c r="J8" s="70">
        <v>53</v>
      </c>
      <c r="K8" s="40">
        <f t="shared" si="2"/>
        <v>114</v>
      </c>
      <c r="L8" s="41">
        <f t="shared" si="0"/>
        <v>50</v>
      </c>
      <c r="M8" s="42">
        <f t="shared" si="0"/>
        <v>56</v>
      </c>
      <c r="N8" s="42">
        <f t="shared" si="0"/>
        <v>88</v>
      </c>
      <c r="O8" s="43">
        <f t="shared" ref="O8:O16" si="3">L8+M8+N8</f>
        <v>194</v>
      </c>
      <c r="P8" s="33">
        <f>L8/T5</f>
        <v>0.1201923076923077</v>
      </c>
      <c r="Q8" s="33">
        <f>M8/U5</f>
        <v>0.10275229357798166</v>
      </c>
      <c r="R8" s="33">
        <f>N8/V5</f>
        <v>0.32116788321167883</v>
      </c>
      <c r="S8" s="33">
        <f>O8/W5</f>
        <v>0.15708502024291499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</v>
      </c>
      <c r="E9" s="70">
        <v>21</v>
      </c>
      <c r="F9" s="70">
        <v>18</v>
      </c>
      <c r="G9" s="72">
        <f t="shared" si="1"/>
        <v>51</v>
      </c>
      <c r="H9" s="38">
        <v>2</v>
      </c>
      <c r="I9" s="70">
        <v>2</v>
      </c>
      <c r="J9" s="70"/>
      <c r="K9" s="40">
        <f t="shared" si="2"/>
        <v>4</v>
      </c>
      <c r="L9" s="41">
        <f t="shared" si="0"/>
        <v>14</v>
      </c>
      <c r="M9" s="42">
        <f t="shared" si="0"/>
        <v>23</v>
      </c>
      <c r="N9" s="42">
        <f t="shared" si="0"/>
        <v>18</v>
      </c>
      <c r="O9" s="43">
        <f t="shared" si="3"/>
        <v>55</v>
      </c>
      <c r="P9" s="33">
        <f>L9/T5</f>
        <v>3.3653846153846152E-2</v>
      </c>
      <c r="Q9" s="33">
        <f>M9/U5</f>
        <v>4.2201834862385323E-2</v>
      </c>
      <c r="R9" s="33">
        <f>N9/V5</f>
        <v>6.569343065693431E-2</v>
      </c>
      <c r="S9" s="33">
        <f>O9/W5</f>
        <v>4.4534412955465584E-2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22</v>
      </c>
      <c r="E12" s="70">
        <v>35</v>
      </c>
      <c r="F12" s="70">
        <v>40</v>
      </c>
      <c r="G12" s="72">
        <f t="shared" si="1"/>
        <v>97</v>
      </c>
      <c r="H12" s="38">
        <v>17</v>
      </c>
      <c r="I12" s="70">
        <v>31</v>
      </c>
      <c r="J12" s="70">
        <v>38</v>
      </c>
      <c r="K12" s="40">
        <f t="shared" si="2"/>
        <v>86</v>
      </c>
      <c r="L12" s="41">
        <f t="shared" si="0"/>
        <v>39</v>
      </c>
      <c r="M12" s="42">
        <f t="shared" si="0"/>
        <v>66</v>
      </c>
      <c r="N12" s="42">
        <f t="shared" si="0"/>
        <v>78</v>
      </c>
      <c r="O12" s="43">
        <f t="shared" si="3"/>
        <v>183</v>
      </c>
      <c r="P12" s="33">
        <f>L12/T5</f>
        <v>9.375E-2</v>
      </c>
      <c r="Q12" s="33">
        <f>M12/U5</f>
        <v>0.12110091743119267</v>
      </c>
      <c r="R12" s="33">
        <f>N12/V5</f>
        <v>0.28467153284671531</v>
      </c>
      <c r="S12" s="33">
        <f>O12/W5</f>
        <v>0.14817813765182186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16</v>
      </c>
      <c r="E13" s="70">
        <v>16</v>
      </c>
      <c r="F13" s="70">
        <v>28</v>
      </c>
      <c r="G13" s="72">
        <f t="shared" si="1"/>
        <v>60</v>
      </c>
      <c r="H13" s="38">
        <v>9</v>
      </c>
      <c r="I13" s="70">
        <v>19</v>
      </c>
      <c r="J13" s="70">
        <v>33</v>
      </c>
      <c r="K13" s="40">
        <f t="shared" si="2"/>
        <v>61</v>
      </c>
      <c r="L13" s="41">
        <f t="shared" si="0"/>
        <v>25</v>
      </c>
      <c r="M13" s="42">
        <f t="shared" si="0"/>
        <v>35</v>
      </c>
      <c r="N13" s="42">
        <f t="shared" si="0"/>
        <v>61</v>
      </c>
      <c r="O13" s="43">
        <f t="shared" si="3"/>
        <v>121</v>
      </c>
      <c r="P13" s="33">
        <f>L13/T5</f>
        <v>6.0096153846153848E-2</v>
      </c>
      <c r="Q13" s="33">
        <f>M13/U5</f>
        <v>6.4220183486238536E-2</v>
      </c>
      <c r="R13" s="33">
        <f>N13/V5</f>
        <v>0.22262773722627738</v>
      </c>
      <c r="S13" s="33">
        <f>O13/W5</f>
        <v>9.7975708502024292E-2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[2]ГП3!$P$74</f>
        <v>23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W32"/>
  <sheetViews>
    <sheetView topLeftCell="A16" workbookViewId="0">
      <selection activeCell="I30" sqref="I30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[1]ГБ1!$E$7</f>
        <v>688</v>
      </c>
      <c r="U5" s="23">
        <f>[1]ГБ1!$E$8</f>
        <v>873</v>
      </c>
      <c r="V5" s="23">
        <f>[1]ГБ1!$E$9</f>
        <v>669</v>
      </c>
      <c r="W5" s="23">
        <f>SUM(T5:V5)</f>
        <v>2230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15</v>
      </c>
      <c r="E6" s="69">
        <v>28</v>
      </c>
      <c r="F6" s="69">
        <v>33</v>
      </c>
      <c r="G6" s="71">
        <f>D6+E6+F6</f>
        <v>76</v>
      </c>
      <c r="H6" s="27">
        <v>19</v>
      </c>
      <c r="I6" s="69">
        <v>36</v>
      </c>
      <c r="J6" s="69">
        <v>58</v>
      </c>
      <c r="K6" s="29">
        <f>H6+I6+J6</f>
        <v>113</v>
      </c>
      <c r="L6" s="30">
        <f t="shared" ref="L6:N16" si="0">D6+H6</f>
        <v>34</v>
      </c>
      <c r="M6" s="31">
        <f t="shared" si="0"/>
        <v>64</v>
      </c>
      <c r="N6" s="31">
        <f t="shared" si="0"/>
        <v>91</v>
      </c>
      <c r="O6" s="32">
        <f>L6+M6+N6</f>
        <v>189</v>
      </c>
      <c r="P6" s="33">
        <f>L6/T5</f>
        <v>4.9418604651162788E-2</v>
      </c>
      <c r="Q6" s="33">
        <f>M6/U5</f>
        <v>7.3310423825887747E-2</v>
      </c>
      <c r="R6" s="33">
        <f>N6/V5</f>
        <v>0.13602391629297458</v>
      </c>
      <c r="S6" s="33">
        <f>O6/W5</f>
        <v>8.4753363228699558E-2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/>
      <c r="G7" s="72">
        <f t="shared" ref="G7:G16" si="1">D7+E7+F7</f>
        <v>1</v>
      </c>
      <c r="H7" s="38"/>
      <c r="I7" s="70">
        <v>2</v>
      </c>
      <c r="J7" s="70">
        <v>2</v>
      </c>
      <c r="K7" s="40">
        <f t="shared" ref="K7:K16" si="2">H7+I7+J7</f>
        <v>4</v>
      </c>
      <c r="L7" s="41">
        <f t="shared" si="0"/>
        <v>0</v>
      </c>
      <c r="M7" s="42">
        <f t="shared" si="0"/>
        <v>3</v>
      </c>
      <c r="N7" s="42">
        <f t="shared" si="0"/>
        <v>2</v>
      </c>
      <c r="O7" s="43">
        <f>L7+M7+N7</f>
        <v>5</v>
      </c>
      <c r="P7" s="33">
        <f>L7/T5</f>
        <v>0</v>
      </c>
      <c r="Q7" s="33">
        <f>M7/U5</f>
        <v>3.4364261168384879E-3</v>
      </c>
      <c r="R7" s="33">
        <f>N7/V5</f>
        <v>2.9895366218236174E-3</v>
      </c>
      <c r="S7" s="33">
        <f>O7/W5</f>
        <v>2.242152466367713E-3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21</v>
      </c>
      <c r="E8" s="70">
        <v>36</v>
      </c>
      <c r="F8" s="70">
        <v>29</v>
      </c>
      <c r="G8" s="72">
        <f t="shared" si="1"/>
        <v>86</v>
      </c>
      <c r="H8" s="38">
        <v>38</v>
      </c>
      <c r="I8" s="70">
        <v>58</v>
      </c>
      <c r="J8" s="70">
        <v>67</v>
      </c>
      <c r="K8" s="40">
        <f t="shared" si="2"/>
        <v>163</v>
      </c>
      <c r="L8" s="41">
        <f t="shared" si="0"/>
        <v>59</v>
      </c>
      <c r="M8" s="42">
        <f t="shared" si="0"/>
        <v>94</v>
      </c>
      <c r="N8" s="42">
        <f t="shared" si="0"/>
        <v>96</v>
      </c>
      <c r="O8" s="43">
        <f t="shared" ref="O8:O16" si="3">L8+M8+N8</f>
        <v>249</v>
      </c>
      <c r="P8" s="33">
        <f>L8/T5</f>
        <v>8.5755813953488372E-2</v>
      </c>
      <c r="Q8" s="33">
        <f>M8/U5</f>
        <v>0.10767468499427263</v>
      </c>
      <c r="R8" s="33">
        <f>N8/V5</f>
        <v>0.14349775784753363</v>
      </c>
      <c r="S8" s="33">
        <f>O8/W5</f>
        <v>0.11165919282511211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</v>
      </c>
      <c r="E9" s="70">
        <v>48</v>
      </c>
      <c r="F9" s="70">
        <v>24</v>
      </c>
      <c r="G9" s="72">
        <f t="shared" si="1"/>
        <v>100</v>
      </c>
      <c r="H9" s="38">
        <v>19</v>
      </c>
      <c r="I9" s="70">
        <v>18</v>
      </c>
      <c r="J9" s="70">
        <v>2</v>
      </c>
      <c r="K9" s="40">
        <f t="shared" si="2"/>
        <v>39</v>
      </c>
      <c r="L9" s="41">
        <f t="shared" si="0"/>
        <v>47</v>
      </c>
      <c r="M9" s="42">
        <f t="shared" si="0"/>
        <v>66</v>
      </c>
      <c r="N9" s="42">
        <f t="shared" si="0"/>
        <v>26</v>
      </c>
      <c r="O9" s="43">
        <f t="shared" si="3"/>
        <v>139</v>
      </c>
      <c r="P9" s="33">
        <f>L9/T5</f>
        <v>6.8313953488372089E-2</v>
      </c>
      <c r="Q9" s="33">
        <f>M9/U5</f>
        <v>7.560137457044673E-2</v>
      </c>
      <c r="R9" s="33">
        <f>N9/V5</f>
        <v>3.8863976083707022E-2</v>
      </c>
      <c r="S9" s="33">
        <f>O9/W5</f>
        <v>6.2331838565022418E-2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1.145475372279496E-3</v>
      </c>
      <c r="R10" s="33">
        <f>N10/V5</f>
        <v>0</v>
      </c>
      <c r="S10" s="33">
        <f>O10/W5</f>
        <v>4.4843049327354261E-4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28</v>
      </c>
      <c r="E12" s="70">
        <v>38</v>
      </c>
      <c r="F12" s="70">
        <v>46</v>
      </c>
      <c r="G12" s="72">
        <f t="shared" si="1"/>
        <v>112</v>
      </c>
      <c r="H12" s="38">
        <v>61</v>
      </c>
      <c r="I12" s="70">
        <v>89</v>
      </c>
      <c r="J12" s="70">
        <v>78</v>
      </c>
      <c r="K12" s="40">
        <f t="shared" si="2"/>
        <v>228</v>
      </c>
      <c r="L12" s="41">
        <f t="shared" si="0"/>
        <v>89</v>
      </c>
      <c r="M12" s="42">
        <f t="shared" si="0"/>
        <v>127</v>
      </c>
      <c r="N12" s="42">
        <f t="shared" si="0"/>
        <v>124</v>
      </c>
      <c r="O12" s="43">
        <f t="shared" si="3"/>
        <v>340</v>
      </c>
      <c r="P12" s="33">
        <f>L12/T5</f>
        <v>0.12936046511627908</v>
      </c>
      <c r="Q12" s="33">
        <f>M12/U5</f>
        <v>0.145475372279496</v>
      </c>
      <c r="R12" s="33">
        <f>N12/V5</f>
        <v>0.18535127055306427</v>
      </c>
      <c r="S12" s="33">
        <f>O12/W5</f>
        <v>0.15246636771300448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50</v>
      </c>
      <c r="E13" s="70">
        <v>65</v>
      </c>
      <c r="F13" s="70">
        <v>43</v>
      </c>
      <c r="G13" s="72">
        <f t="shared" si="1"/>
        <v>158</v>
      </c>
      <c r="H13" s="38">
        <v>35</v>
      </c>
      <c r="I13" s="70">
        <v>82</v>
      </c>
      <c r="J13" s="70">
        <v>448</v>
      </c>
      <c r="K13" s="40">
        <f t="shared" si="2"/>
        <v>565</v>
      </c>
      <c r="L13" s="41">
        <f t="shared" si="0"/>
        <v>85</v>
      </c>
      <c r="M13" s="42">
        <f t="shared" si="0"/>
        <v>147</v>
      </c>
      <c r="N13" s="42">
        <f t="shared" si="0"/>
        <v>491</v>
      </c>
      <c r="O13" s="43">
        <f t="shared" si="3"/>
        <v>723</v>
      </c>
      <c r="P13" s="33">
        <f>L13/T5</f>
        <v>0.12354651162790697</v>
      </c>
      <c r="Q13" s="33">
        <f>M13/U5</f>
        <v>0.16838487972508592</v>
      </c>
      <c r="R13" s="33">
        <f>N13/V5</f>
        <v>0.7339312406576981</v>
      </c>
      <c r="S13" s="33">
        <f>O13/W5</f>
        <v>0.32421524663677131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12</v>
      </c>
      <c r="E14" s="70">
        <v>14</v>
      </c>
      <c r="F14" s="70">
        <v>8</v>
      </c>
      <c r="G14" s="72">
        <f t="shared" si="1"/>
        <v>34</v>
      </c>
      <c r="H14" s="38">
        <v>8</v>
      </c>
      <c r="I14" s="70">
        <v>16</v>
      </c>
      <c r="J14" s="70">
        <v>10</v>
      </c>
      <c r="K14" s="40">
        <f t="shared" si="2"/>
        <v>34</v>
      </c>
      <c r="L14" s="41">
        <f t="shared" si="0"/>
        <v>20</v>
      </c>
      <c r="M14" s="42">
        <f t="shared" si="0"/>
        <v>30</v>
      </c>
      <c r="N14" s="42">
        <f t="shared" si="0"/>
        <v>18</v>
      </c>
      <c r="O14" s="43">
        <f t="shared" si="3"/>
        <v>68</v>
      </c>
      <c r="P14" s="33">
        <f>L14/T5</f>
        <v>2.9069767441860465E-2</v>
      </c>
      <c r="Q14" s="33">
        <f>M14/U5</f>
        <v>3.4364261168384883E-2</v>
      </c>
      <c r="R14" s="33">
        <f>N14/V5</f>
        <v>2.6905829596412557E-2</v>
      </c>
      <c r="S14" s="33">
        <f>O14/W5</f>
        <v>3.0493273542600896E-2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7</v>
      </c>
      <c r="F15" s="70">
        <v>2</v>
      </c>
      <c r="G15" s="72">
        <f t="shared" si="1"/>
        <v>9</v>
      </c>
      <c r="H15" s="38"/>
      <c r="I15" s="70"/>
      <c r="J15" s="70">
        <v>2</v>
      </c>
      <c r="K15" s="40">
        <f t="shared" si="2"/>
        <v>2</v>
      </c>
      <c r="L15" s="41">
        <f t="shared" si="0"/>
        <v>0</v>
      </c>
      <c r="M15" s="42">
        <f t="shared" si="0"/>
        <v>7</v>
      </c>
      <c r="N15" s="42">
        <f t="shared" si="0"/>
        <v>4</v>
      </c>
      <c r="O15" s="43">
        <f t="shared" si="3"/>
        <v>11</v>
      </c>
      <c r="P15" s="33">
        <f>L15/T5</f>
        <v>0</v>
      </c>
      <c r="Q15" s="33">
        <f>M15/U5</f>
        <v>8.0183276059564712E-3</v>
      </c>
      <c r="R15" s="33">
        <f>N15/V5</f>
        <v>5.9790732436472349E-3</v>
      </c>
      <c r="S15" s="33">
        <f>O15/W5</f>
        <v>4.9327354260089683E-3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212</v>
      </c>
      <c r="I19" s="60" t="s">
        <v>37</v>
      </c>
      <c r="J19" s="61">
        <f>H19/P19</f>
        <v>0.37062937062937062</v>
      </c>
      <c r="L19" s="91" t="s">
        <v>38</v>
      </c>
      <c r="M19" s="91"/>
      <c r="N19" s="91"/>
      <c r="O19" s="92"/>
      <c r="P19" s="62">
        <f>[2]ГБ1!$P$74</f>
        <v>572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[1]ГБ2!$E$7</f>
        <v>667</v>
      </c>
      <c r="U5" s="23">
        <f>[1]ГБ2!$E$8</f>
        <v>668</v>
      </c>
      <c r="V5" s="23">
        <f>[1]ГБ2!$E$9</f>
        <v>665</v>
      </c>
      <c r="W5" s="23">
        <f>SUM(T5:V5)</f>
        <v>2000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45</v>
      </c>
      <c r="E6" s="69">
        <v>211</v>
      </c>
      <c r="F6" s="69">
        <v>398</v>
      </c>
      <c r="G6" s="71">
        <f>D6+E6+F6</f>
        <v>654</v>
      </c>
      <c r="H6" s="27">
        <v>18</v>
      </c>
      <c r="I6" s="69">
        <v>234</v>
      </c>
      <c r="J6" s="69">
        <v>398</v>
      </c>
      <c r="K6" s="29">
        <f>H6+I6+J6</f>
        <v>650</v>
      </c>
      <c r="L6" s="30">
        <f t="shared" ref="L6:N16" si="0">D6+H6</f>
        <v>63</v>
      </c>
      <c r="M6" s="31">
        <f t="shared" si="0"/>
        <v>445</v>
      </c>
      <c r="N6" s="31">
        <f t="shared" si="0"/>
        <v>796</v>
      </c>
      <c r="O6" s="32">
        <f>L6+M6+N6</f>
        <v>1304</v>
      </c>
      <c r="P6" s="33">
        <f>L6/T5</f>
        <v>9.4452773613193403E-2</v>
      </c>
      <c r="Q6" s="33">
        <f>M6/U5</f>
        <v>0.66616766467065869</v>
      </c>
      <c r="R6" s="33">
        <f>N6/V5</f>
        <v>1.1969924812030075</v>
      </c>
      <c r="S6" s="33">
        <f>O6/W5</f>
        <v>0.65200000000000002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23</v>
      </c>
      <c r="F7" s="70">
        <v>48</v>
      </c>
      <c r="G7" s="72">
        <f t="shared" ref="G7:G16" si="1">D7+E7+F7</f>
        <v>72</v>
      </c>
      <c r="H7" s="38">
        <v>12</v>
      </c>
      <c r="I7" s="70">
        <v>39</v>
      </c>
      <c r="J7" s="70">
        <v>72</v>
      </c>
      <c r="K7" s="40">
        <f t="shared" ref="K7:K16" si="2">H7+I7+J7</f>
        <v>123</v>
      </c>
      <c r="L7" s="41">
        <f t="shared" si="0"/>
        <v>13</v>
      </c>
      <c r="M7" s="42">
        <f t="shared" si="0"/>
        <v>62</v>
      </c>
      <c r="N7" s="42">
        <f t="shared" si="0"/>
        <v>120</v>
      </c>
      <c r="O7" s="43">
        <f>L7+M7+N7</f>
        <v>195</v>
      </c>
      <c r="P7" s="33">
        <f>L7/T5</f>
        <v>1.9490254872563718E-2</v>
      </c>
      <c r="Q7" s="33">
        <f>M7/U5</f>
        <v>9.2814371257485026E-2</v>
      </c>
      <c r="R7" s="33">
        <f>N7/V5</f>
        <v>0.18045112781954886</v>
      </c>
      <c r="S7" s="33">
        <f>O7/W5</f>
        <v>9.7500000000000003E-2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23</v>
      </c>
      <c r="E8" s="70">
        <v>45</v>
      </c>
      <c r="F8" s="70">
        <v>78</v>
      </c>
      <c r="G8" s="72">
        <f t="shared" si="1"/>
        <v>146</v>
      </c>
      <c r="H8" s="38">
        <v>34</v>
      </c>
      <c r="I8" s="70">
        <v>98</v>
      </c>
      <c r="J8" s="70">
        <v>234</v>
      </c>
      <c r="K8" s="40">
        <f t="shared" si="2"/>
        <v>366</v>
      </c>
      <c r="L8" s="41">
        <f t="shared" si="0"/>
        <v>57</v>
      </c>
      <c r="M8" s="42">
        <f t="shared" si="0"/>
        <v>143</v>
      </c>
      <c r="N8" s="42">
        <f t="shared" si="0"/>
        <v>312</v>
      </c>
      <c r="O8" s="43">
        <f t="shared" ref="O8:O16" si="3">L8+M8+N8</f>
        <v>512</v>
      </c>
      <c r="P8" s="33">
        <f>L8/T5</f>
        <v>8.5457271364317841E-2</v>
      </c>
      <c r="Q8" s="33">
        <f>M8/U5</f>
        <v>0.21407185628742514</v>
      </c>
      <c r="R8" s="33">
        <f>N8/V5</f>
        <v>0.46917293233082707</v>
      </c>
      <c r="S8" s="33">
        <f>O8/W5</f>
        <v>0.25600000000000001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123</v>
      </c>
      <c r="E9" s="70">
        <v>134</v>
      </c>
      <c r="F9" s="70">
        <v>112</v>
      </c>
      <c r="G9" s="72">
        <f t="shared" si="1"/>
        <v>369</v>
      </c>
      <c r="H9" s="38">
        <v>112</v>
      </c>
      <c r="I9" s="70">
        <v>109</v>
      </c>
      <c r="J9" s="70">
        <v>56</v>
      </c>
      <c r="K9" s="40">
        <f t="shared" si="2"/>
        <v>277</v>
      </c>
      <c r="L9" s="41">
        <f t="shared" si="0"/>
        <v>235</v>
      </c>
      <c r="M9" s="42">
        <f t="shared" si="0"/>
        <v>243</v>
      </c>
      <c r="N9" s="42">
        <f t="shared" si="0"/>
        <v>168</v>
      </c>
      <c r="O9" s="43">
        <f t="shared" si="3"/>
        <v>646</v>
      </c>
      <c r="P9" s="33">
        <f>L9/T5</f>
        <v>0.35232383808095952</v>
      </c>
      <c r="Q9" s="33">
        <f>M9/U5</f>
        <v>0.36377245508982037</v>
      </c>
      <c r="R9" s="33">
        <f>N9/V5</f>
        <v>0.25263157894736843</v>
      </c>
      <c r="S9" s="33">
        <f>O9/W5</f>
        <v>0.32300000000000001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0</v>
      </c>
      <c r="E10" s="70">
        <v>0</v>
      </c>
      <c r="F10" s="70">
        <v>0</v>
      </c>
      <c r="G10" s="72">
        <f t="shared" si="1"/>
        <v>0</v>
      </c>
      <c r="H10" s="38">
        <v>0</v>
      </c>
      <c r="I10" s="70">
        <v>1</v>
      </c>
      <c r="J10" s="70">
        <v>0</v>
      </c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1.4970059880239522E-3</v>
      </c>
      <c r="R10" s="33">
        <f>N10/V5</f>
        <v>0</v>
      </c>
      <c r="S10" s="33">
        <f>O10/W5</f>
        <v>5.0000000000000001E-4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123</v>
      </c>
      <c r="E12" s="70">
        <v>154</v>
      </c>
      <c r="F12" s="70">
        <v>178</v>
      </c>
      <c r="G12" s="72">
        <f t="shared" si="1"/>
        <v>455</v>
      </c>
      <c r="H12" s="38">
        <v>123</v>
      </c>
      <c r="I12" s="70">
        <v>167</v>
      </c>
      <c r="J12" s="70">
        <v>234</v>
      </c>
      <c r="K12" s="40">
        <f t="shared" si="2"/>
        <v>524</v>
      </c>
      <c r="L12" s="41">
        <f t="shared" si="0"/>
        <v>246</v>
      </c>
      <c r="M12" s="42">
        <f t="shared" si="0"/>
        <v>321</v>
      </c>
      <c r="N12" s="42">
        <f t="shared" si="0"/>
        <v>412</v>
      </c>
      <c r="O12" s="43">
        <f t="shared" si="3"/>
        <v>979</v>
      </c>
      <c r="P12" s="33">
        <f>L12/T5</f>
        <v>0.36881559220389803</v>
      </c>
      <c r="Q12" s="33">
        <f>M12/U5</f>
        <v>0.48053892215568861</v>
      </c>
      <c r="R12" s="33">
        <f>N12/V5</f>
        <v>0.61954887218045118</v>
      </c>
      <c r="S12" s="33">
        <f>O12/W5</f>
        <v>0.48949999999999999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123</v>
      </c>
      <c r="E13" s="70">
        <v>154</v>
      </c>
      <c r="F13" s="70">
        <v>178</v>
      </c>
      <c r="G13" s="72">
        <f t="shared" si="1"/>
        <v>455</v>
      </c>
      <c r="H13" s="38">
        <v>123</v>
      </c>
      <c r="I13" s="70">
        <v>167</v>
      </c>
      <c r="J13" s="70">
        <v>234</v>
      </c>
      <c r="K13" s="40">
        <f t="shared" si="2"/>
        <v>524</v>
      </c>
      <c r="L13" s="41">
        <f t="shared" si="0"/>
        <v>246</v>
      </c>
      <c r="M13" s="42">
        <f t="shared" si="0"/>
        <v>321</v>
      </c>
      <c r="N13" s="42">
        <f t="shared" si="0"/>
        <v>412</v>
      </c>
      <c r="O13" s="43">
        <f t="shared" si="3"/>
        <v>979</v>
      </c>
      <c r="P13" s="33">
        <f>L13/T5</f>
        <v>0.36881559220389803</v>
      </c>
      <c r="Q13" s="33">
        <f>M13/U5</f>
        <v>0.48053892215568861</v>
      </c>
      <c r="R13" s="33">
        <f>N13/V5</f>
        <v>0.61954887218045118</v>
      </c>
      <c r="S13" s="33">
        <f>O13/W5</f>
        <v>0.48949999999999999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16</v>
      </c>
      <c r="E14" s="70">
        <v>23</v>
      </c>
      <c r="F14" s="70">
        <v>46</v>
      </c>
      <c r="G14" s="72">
        <f t="shared" si="1"/>
        <v>85</v>
      </c>
      <c r="H14" s="38">
        <v>19</v>
      </c>
      <c r="I14" s="70">
        <v>28</v>
      </c>
      <c r="J14" s="70">
        <v>18</v>
      </c>
      <c r="K14" s="40">
        <f t="shared" si="2"/>
        <v>65</v>
      </c>
      <c r="L14" s="41">
        <f t="shared" si="0"/>
        <v>35</v>
      </c>
      <c r="M14" s="42">
        <f t="shared" si="0"/>
        <v>51</v>
      </c>
      <c r="N14" s="42">
        <f t="shared" si="0"/>
        <v>64</v>
      </c>
      <c r="O14" s="43">
        <f t="shared" si="3"/>
        <v>150</v>
      </c>
      <c r="P14" s="33">
        <f>L14/T5</f>
        <v>5.2473763118440778E-2</v>
      </c>
      <c r="Q14" s="33">
        <f>M14/U5</f>
        <v>7.6347305389221562E-2</v>
      </c>
      <c r="R14" s="33">
        <f>N14/V5</f>
        <v>9.6240601503759404E-2</v>
      </c>
      <c r="S14" s="33">
        <f>O14/W5</f>
        <v>7.4999999999999997E-2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78</v>
      </c>
      <c r="E15" s="70">
        <v>34</v>
      </c>
      <c r="F15" s="70">
        <v>15</v>
      </c>
      <c r="G15" s="72">
        <f t="shared" si="1"/>
        <v>127</v>
      </c>
      <c r="H15" s="38">
        <v>67</v>
      </c>
      <c r="I15" s="70">
        <v>56</v>
      </c>
      <c r="J15" s="70">
        <v>0</v>
      </c>
      <c r="K15" s="40">
        <f t="shared" si="2"/>
        <v>123</v>
      </c>
      <c r="L15" s="41">
        <f t="shared" si="0"/>
        <v>145</v>
      </c>
      <c r="M15" s="42">
        <f t="shared" si="0"/>
        <v>90</v>
      </c>
      <c r="N15" s="42">
        <f t="shared" si="0"/>
        <v>15</v>
      </c>
      <c r="O15" s="43">
        <f t="shared" si="3"/>
        <v>250</v>
      </c>
      <c r="P15" s="33">
        <f>L15/T5</f>
        <v>0.21739130434782608</v>
      </c>
      <c r="Q15" s="33">
        <f>M15/U5</f>
        <v>0.1347305389221557</v>
      </c>
      <c r="R15" s="33">
        <f>N15/V5</f>
        <v>2.2556390977443608E-2</v>
      </c>
      <c r="S15" s="33">
        <f>O15/W5</f>
        <v>0.125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38</v>
      </c>
      <c r="E16" s="49">
        <v>48</v>
      </c>
      <c r="F16" s="49">
        <v>0</v>
      </c>
      <c r="G16" s="73">
        <f t="shared" si="1"/>
        <v>86</v>
      </c>
      <c r="H16" s="48">
        <v>76</v>
      </c>
      <c r="I16" s="49">
        <v>57</v>
      </c>
      <c r="J16" s="49">
        <v>0</v>
      </c>
      <c r="K16" s="50">
        <f t="shared" si="2"/>
        <v>133</v>
      </c>
      <c r="L16" s="51">
        <f t="shared" si="0"/>
        <v>114</v>
      </c>
      <c r="M16" s="52">
        <f t="shared" si="0"/>
        <v>105</v>
      </c>
      <c r="N16" s="52">
        <f t="shared" si="0"/>
        <v>0</v>
      </c>
      <c r="O16" s="53">
        <f t="shared" si="3"/>
        <v>219</v>
      </c>
      <c r="P16" s="33">
        <f>L16/T5</f>
        <v>0.17091454272863568</v>
      </c>
      <c r="Q16" s="33">
        <f>M16/U5</f>
        <v>0.15718562874251496</v>
      </c>
      <c r="R16" s="33">
        <f>N16/V5</f>
        <v>0</v>
      </c>
      <c r="S16" s="33">
        <f>O16/W5</f>
        <v>0.1095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[2]ГБ2!$P$74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W32"/>
  <sheetViews>
    <sheetView tabSelected="1" topLeftCell="A13" workbookViewId="0">
      <selection activeCell="J28" sqref="J2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[1]ГБ3!$E$7</f>
        <v>962</v>
      </c>
      <c r="U5" s="23">
        <f>[1]ГБ3!$E$8</f>
        <v>2327</v>
      </c>
      <c r="V5" s="23">
        <f>[1]ГБ3!$E$9</f>
        <v>2902</v>
      </c>
      <c r="W5" s="23">
        <f>SUM(T5:V5)</f>
        <v>6191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20</v>
      </c>
      <c r="F6" s="69">
        <v>37</v>
      </c>
      <c r="G6" s="71">
        <f>D6+E6+F6</f>
        <v>57</v>
      </c>
      <c r="H6" s="27"/>
      <c r="I6" s="69">
        <v>29</v>
      </c>
      <c r="J6" s="69">
        <v>19</v>
      </c>
      <c r="K6" s="29">
        <f>H6+I6+J6</f>
        <v>48</v>
      </c>
      <c r="L6" s="30">
        <f t="shared" ref="L6:N16" si="0">D6+H6</f>
        <v>0</v>
      </c>
      <c r="M6" s="31">
        <f t="shared" si="0"/>
        <v>49</v>
      </c>
      <c r="N6" s="31">
        <f t="shared" si="0"/>
        <v>56</v>
      </c>
      <c r="O6" s="32">
        <f>L6+M6+N6</f>
        <v>105</v>
      </c>
      <c r="P6" s="33">
        <f>L6/T5</f>
        <v>0</v>
      </c>
      <c r="Q6" s="33">
        <f>M6/U5</f>
        <v>2.1057155135367427E-2</v>
      </c>
      <c r="R6" s="33">
        <f>N6/V5</f>
        <v>1.9297036526533425E-2</v>
      </c>
      <c r="S6" s="33">
        <f>O6/W5</f>
        <v>1.6960103375868195E-2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13</v>
      </c>
      <c r="F7" s="70">
        <v>8</v>
      </c>
      <c r="G7" s="72">
        <f t="shared" ref="G7:G16" si="1">D7+E7+F7</f>
        <v>21</v>
      </c>
      <c r="H7" s="38"/>
      <c r="I7" s="70">
        <v>13</v>
      </c>
      <c r="J7" s="70">
        <v>14</v>
      </c>
      <c r="K7" s="40">
        <f t="shared" ref="K7:K16" si="2">H7+I7+J7</f>
        <v>27</v>
      </c>
      <c r="L7" s="41">
        <f t="shared" si="0"/>
        <v>0</v>
      </c>
      <c r="M7" s="42">
        <f t="shared" si="0"/>
        <v>26</v>
      </c>
      <c r="N7" s="42">
        <f t="shared" si="0"/>
        <v>22</v>
      </c>
      <c r="O7" s="43">
        <f>L7+M7+N7</f>
        <v>48</v>
      </c>
      <c r="P7" s="33">
        <f>L7/T5</f>
        <v>0</v>
      </c>
      <c r="Q7" s="33">
        <f>M7/U5</f>
        <v>1.11731843575419E-2</v>
      </c>
      <c r="R7" s="33">
        <f>N7/V5</f>
        <v>7.5809786354238459E-3</v>
      </c>
      <c r="S7" s="33">
        <f>O7/W5</f>
        <v>7.7531901146826038E-3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10</v>
      </c>
      <c r="F8" s="70">
        <v>11</v>
      </c>
      <c r="G8" s="72">
        <f t="shared" si="1"/>
        <v>25</v>
      </c>
      <c r="H8" s="38">
        <v>6</v>
      </c>
      <c r="I8" s="70">
        <v>21</v>
      </c>
      <c r="J8" s="70">
        <v>23</v>
      </c>
      <c r="K8" s="40">
        <f t="shared" si="2"/>
        <v>50</v>
      </c>
      <c r="L8" s="41">
        <f t="shared" si="0"/>
        <v>10</v>
      </c>
      <c r="M8" s="42">
        <f t="shared" si="0"/>
        <v>31</v>
      </c>
      <c r="N8" s="42">
        <f t="shared" si="0"/>
        <v>34</v>
      </c>
      <c r="O8" s="43">
        <f t="shared" ref="O8:O16" si="3">L8+M8+N8</f>
        <v>75</v>
      </c>
      <c r="P8" s="33">
        <f>L8/T5</f>
        <v>1.0395010395010396E-2</v>
      </c>
      <c r="Q8" s="33">
        <f>M8/U5</f>
        <v>1.3321873657069187E-2</v>
      </c>
      <c r="R8" s="33">
        <f>N8/V5</f>
        <v>1.171605789110958E-2</v>
      </c>
      <c r="S8" s="33">
        <f>O8/W5</f>
        <v>1.2114359554191569E-2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6</v>
      </c>
      <c r="E9" s="70">
        <v>24</v>
      </c>
      <c r="F9" s="70">
        <v>13</v>
      </c>
      <c r="G9" s="72">
        <f t="shared" si="1"/>
        <v>43</v>
      </c>
      <c r="H9" s="38">
        <v>15</v>
      </c>
      <c r="I9" s="70">
        <v>22</v>
      </c>
      <c r="J9" s="70">
        <v>7</v>
      </c>
      <c r="K9" s="40">
        <f t="shared" si="2"/>
        <v>44</v>
      </c>
      <c r="L9" s="41">
        <f t="shared" si="0"/>
        <v>21</v>
      </c>
      <c r="M9" s="42">
        <f t="shared" si="0"/>
        <v>46</v>
      </c>
      <c r="N9" s="42">
        <f t="shared" si="0"/>
        <v>20</v>
      </c>
      <c r="O9" s="43">
        <f t="shared" si="3"/>
        <v>87</v>
      </c>
      <c r="P9" s="33">
        <f>L9/T5</f>
        <v>2.1829521829521831E-2</v>
      </c>
      <c r="Q9" s="33">
        <f>M9/U5</f>
        <v>1.9767941555651054E-2</v>
      </c>
      <c r="R9" s="33">
        <f>N9/V5</f>
        <v>6.8917987594762234E-3</v>
      </c>
      <c r="S9" s="33">
        <f>O9/W5</f>
        <v>1.405265708286222E-2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3</v>
      </c>
      <c r="F10" s="70"/>
      <c r="G10" s="72">
        <f t="shared" si="1"/>
        <v>3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3</v>
      </c>
      <c r="N10" s="42">
        <f t="shared" si="0"/>
        <v>0</v>
      </c>
      <c r="O10" s="43">
        <f t="shared" si="3"/>
        <v>3</v>
      </c>
      <c r="P10" s="33">
        <f>L10/T5</f>
        <v>0</v>
      </c>
      <c r="Q10" s="33">
        <f>M10/U5</f>
        <v>1.289213579716373E-3</v>
      </c>
      <c r="R10" s="33">
        <f>N10/V5</f>
        <v>0</v>
      </c>
      <c r="S10" s="33">
        <f>O10/W5</f>
        <v>4.8457438216766274E-4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7</v>
      </c>
      <c r="E12" s="70">
        <v>17</v>
      </c>
      <c r="F12" s="70">
        <v>6</v>
      </c>
      <c r="G12" s="72">
        <f t="shared" si="1"/>
        <v>30</v>
      </c>
      <c r="H12" s="38">
        <v>14</v>
      </c>
      <c r="I12" s="70">
        <v>27</v>
      </c>
      <c r="J12" s="70">
        <v>5</v>
      </c>
      <c r="K12" s="40">
        <f t="shared" si="2"/>
        <v>46</v>
      </c>
      <c r="L12" s="41">
        <f t="shared" si="0"/>
        <v>21</v>
      </c>
      <c r="M12" s="42">
        <f t="shared" si="0"/>
        <v>44</v>
      </c>
      <c r="N12" s="42">
        <f t="shared" si="0"/>
        <v>11</v>
      </c>
      <c r="O12" s="43">
        <f t="shared" si="3"/>
        <v>76</v>
      </c>
      <c r="P12" s="33">
        <f>L12/T5</f>
        <v>2.1829521829521831E-2</v>
      </c>
      <c r="Q12" s="33">
        <f>M12/U5</f>
        <v>1.8908465835840136E-2</v>
      </c>
      <c r="R12" s="33">
        <f>N12/V5</f>
        <v>3.7904893177119229E-3</v>
      </c>
      <c r="S12" s="33">
        <f>O12/W5</f>
        <v>1.2275884348247456E-2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14</v>
      </c>
      <c r="E13" s="70">
        <v>17</v>
      </c>
      <c r="F13" s="70">
        <v>5</v>
      </c>
      <c r="G13" s="72">
        <f t="shared" si="1"/>
        <v>36</v>
      </c>
      <c r="H13" s="38">
        <v>20</v>
      </c>
      <c r="I13" s="70">
        <v>24</v>
      </c>
      <c r="J13" s="70">
        <v>4</v>
      </c>
      <c r="K13" s="40">
        <f t="shared" si="2"/>
        <v>48</v>
      </c>
      <c r="L13" s="41">
        <f t="shared" si="0"/>
        <v>34</v>
      </c>
      <c r="M13" s="42">
        <f t="shared" si="0"/>
        <v>41</v>
      </c>
      <c r="N13" s="42">
        <f t="shared" si="0"/>
        <v>9</v>
      </c>
      <c r="O13" s="43">
        <f t="shared" si="3"/>
        <v>84</v>
      </c>
      <c r="P13" s="33">
        <f>L13/T5</f>
        <v>3.5343035343035345E-2</v>
      </c>
      <c r="Q13" s="33">
        <f>M13/U5</f>
        <v>1.7619252256123763E-2</v>
      </c>
      <c r="R13" s="33">
        <f>N13/V5</f>
        <v>3.1013094417643005E-3</v>
      </c>
      <c r="S13" s="33">
        <f>O13/W5</f>
        <v>1.3568082700694557E-2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5</v>
      </c>
      <c r="E14" s="70">
        <v>8</v>
      </c>
      <c r="F14" s="70"/>
      <c r="G14" s="72">
        <f t="shared" si="1"/>
        <v>13</v>
      </c>
      <c r="H14" s="38">
        <v>12</v>
      </c>
      <c r="I14" s="70">
        <v>14</v>
      </c>
      <c r="J14" s="70">
        <v>1</v>
      </c>
      <c r="K14" s="40">
        <f t="shared" si="2"/>
        <v>27</v>
      </c>
      <c r="L14" s="41">
        <f t="shared" si="0"/>
        <v>17</v>
      </c>
      <c r="M14" s="42">
        <f t="shared" si="0"/>
        <v>22</v>
      </c>
      <c r="N14" s="42">
        <f t="shared" si="0"/>
        <v>1</v>
      </c>
      <c r="O14" s="43">
        <f t="shared" si="3"/>
        <v>40</v>
      </c>
      <c r="P14" s="33">
        <f>L14/T5</f>
        <v>1.7671517671517672E-2</v>
      </c>
      <c r="Q14" s="33">
        <f>M14/U5</f>
        <v>9.454232917920068E-3</v>
      </c>
      <c r="R14" s="33">
        <f>N14/V5</f>
        <v>3.4458993797381116E-4</v>
      </c>
      <c r="S14" s="33">
        <f>O14/W5</f>
        <v>6.4609917622355031E-3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</v>
      </c>
      <c r="F15" s="70">
        <v>4</v>
      </c>
      <c r="G15" s="72">
        <f t="shared" si="1"/>
        <v>6</v>
      </c>
      <c r="H15" s="38"/>
      <c r="I15" s="70">
        <v>5</v>
      </c>
      <c r="J15" s="70">
        <v>6</v>
      </c>
      <c r="K15" s="40">
        <f t="shared" si="2"/>
        <v>11</v>
      </c>
      <c r="L15" s="41">
        <f t="shared" si="0"/>
        <v>0</v>
      </c>
      <c r="M15" s="42">
        <f t="shared" si="0"/>
        <v>7</v>
      </c>
      <c r="N15" s="42">
        <f t="shared" si="0"/>
        <v>10</v>
      </c>
      <c r="O15" s="43">
        <f t="shared" si="3"/>
        <v>17</v>
      </c>
      <c r="P15" s="33">
        <f>L15/T5</f>
        <v>0</v>
      </c>
      <c r="Q15" s="33">
        <f>M15/U5</f>
        <v>3.0081650193382035E-3</v>
      </c>
      <c r="R15" s="33">
        <f>N15/V5</f>
        <v>3.4458993797381117E-3</v>
      </c>
      <c r="S15" s="33">
        <f>O15/W5</f>
        <v>2.7459214989500888E-3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1</v>
      </c>
      <c r="G16" s="73">
        <f t="shared" si="1"/>
        <v>1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1</v>
      </c>
      <c r="O16" s="53">
        <f t="shared" si="3"/>
        <v>1</v>
      </c>
      <c r="P16" s="33">
        <f>L16/T5</f>
        <v>0</v>
      </c>
      <c r="Q16" s="33">
        <f>M16/U5</f>
        <v>0</v>
      </c>
      <c r="R16" s="33">
        <f>N16/V5</f>
        <v>3.4458993797381116E-4</v>
      </c>
      <c r="S16" s="33">
        <f>O16/W5</f>
        <v>1.6152479405588758E-4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30</v>
      </c>
      <c r="I19" s="60" t="s">
        <v>37</v>
      </c>
      <c r="J19" s="61">
        <f>H19/P19</f>
        <v>3.75</v>
      </c>
      <c r="L19" s="91" t="s">
        <v>38</v>
      </c>
      <c r="M19" s="91"/>
      <c r="N19" s="91"/>
      <c r="O19" s="92"/>
      <c r="P19" s="62">
        <f>[2]ГБ3!$P$74</f>
        <v>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[1]Дорожная!$E$7</f>
        <v>204</v>
      </c>
      <c r="U5" s="23">
        <f>[1]Дорожная!$E$8</f>
        <v>487</v>
      </c>
      <c r="V5" s="23">
        <f>[1]Дорожная!$E$9</f>
        <v>375</v>
      </c>
      <c r="W5" s="23">
        <f>SUM(T5:V5)</f>
        <v>1066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35</v>
      </c>
      <c r="F6" s="69">
        <v>34</v>
      </c>
      <c r="G6" s="71">
        <f>D6+E6+F6</f>
        <v>70</v>
      </c>
      <c r="H6" s="27">
        <v>2</v>
      </c>
      <c r="I6" s="69">
        <v>23</v>
      </c>
      <c r="J6" s="69">
        <v>106</v>
      </c>
      <c r="K6" s="29">
        <f>H6+I6+J6</f>
        <v>131</v>
      </c>
      <c r="L6" s="30">
        <f t="shared" ref="L6:N16" si="0">D6+H6</f>
        <v>3</v>
      </c>
      <c r="M6" s="31">
        <f t="shared" si="0"/>
        <v>58</v>
      </c>
      <c r="N6" s="31">
        <f t="shared" si="0"/>
        <v>140</v>
      </c>
      <c r="O6" s="32">
        <f>L6+M6+N6</f>
        <v>201</v>
      </c>
      <c r="P6" s="33">
        <f>L6/T5</f>
        <v>1.4705882352941176E-2</v>
      </c>
      <c r="Q6" s="33">
        <f>M6/U5</f>
        <v>0.11909650924024641</v>
      </c>
      <c r="R6" s="33">
        <f>N6/V5</f>
        <v>0.37333333333333335</v>
      </c>
      <c r="S6" s="33">
        <f>O6/W5</f>
        <v>0.18855534709193245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4</v>
      </c>
      <c r="E7" s="70">
        <v>18</v>
      </c>
      <c r="F7" s="70">
        <v>11</v>
      </c>
      <c r="G7" s="72">
        <f t="shared" ref="G7:G16" si="1">D7+E7+F7</f>
        <v>33</v>
      </c>
      <c r="H7" s="38">
        <v>1</v>
      </c>
      <c r="I7" s="70">
        <v>11</v>
      </c>
      <c r="J7" s="70">
        <v>58</v>
      </c>
      <c r="K7" s="40">
        <f t="shared" ref="K7:K16" si="2">H7+I7+J7</f>
        <v>70</v>
      </c>
      <c r="L7" s="41">
        <f t="shared" si="0"/>
        <v>5</v>
      </c>
      <c r="M7" s="42">
        <f t="shared" si="0"/>
        <v>29</v>
      </c>
      <c r="N7" s="42">
        <f t="shared" si="0"/>
        <v>69</v>
      </c>
      <c r="O7" s="43">
        <f>L7+M7+N7</f>
        <v>103</v>
      </c>
      <c r="P7" s="33">
        <f>L7/T5</f>
        <v>2.4509803921568627E-2</v>
      </c>
      <c r="Q7" s="33">
        <f>M7/U5</f>
        <v>5.9548254620123205E-2</v>
      </c>
      <c r="R7" s="33">
        <f>N7/V5</f>
        <v>0.184</v>
      </c>
      <c r="S7" s="33">
        <f>O7/W5</f>
        <v>9.662288930581614E-2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26</v>
      </c>
      <c r="E8" s="70">
        <v>80</v>
      </c>
      <c r="F8" s="70">
        <v>34</v>
      </c>
      <c r="G8" s="72">
        <f t="shared" si="1"/>
        <v>140</v>
      </c>
      <c r="H8" s="38">
        <v>14</v>
      </c>
      <c r="I8" s="70">
        <v>67</v>
      </c>
      <c r="J8" s="70">
        <v>92</v>
      </c>
      <c r="K8" s="40">
        <f t="shared" si="2"/>
        <v>173</v>
      </c>
      <c r="L8" s="41">
        <f t="shared" si="0"/>
        <v>40</v>
      </c>
      <c r="M8" s="42">
        <f t="shared" si="0"/>
        <v>147</v>
      </c>
      <c r="N8" s="42">
        <f t="shared" si="0"/>
        <v>126</v>
      </c>
      <c r="O8" s="43">
        <f t="shared" ref="O8:O16" si="3">L8+M8+N8</f>
        <v>313</v>
      </c>
      <c r="P8" s="33">
        <f>L8/T5</f>
        <v>0.19607843137254902</v>
      </c>
      <c r="Q8" s="33">
        <f>M8/U5</f>
        <v>0.30184804928131415</v>
      </c>
      <c r="R8" s="33">
        <f>N8/V5</f>
        <v>0.33600000000000002</v>
      </c>
      <c r="S8" s="33">
        <f>O8/W5</f>
        <v>0.29362101313320826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44</v>
      </c>
      <c r="E9" s="70">
        <v>92</v>
      </c>
      <c r="F9" s="70">
        <v>8</v>
      </c>
      <c r="G9" s="72">
        <f t="shared" si="1"/>
        <v>144</v>
      </c>
      <c r="H9" s="38">
        <v>11</v>
      </c>
      <c r="I9" s="70">
        <v>19</v>
      </c>
      <c r="J9" s="70">
        <v>2</v>
      </c>
      <c r="K9" s="40">
        <f t="shared" si="2"/>
        <v>32</v>
      </c>
      <c r="L9" s="41">
        <f t="shared" si="0"/>
        <v>55</v>
      </c>
      <c r="M9" s="42">
        <f t="shared" si="0"/>
        <v>111</v>
      </c>
      <c r="N9" s="42">
        <f t="shared" si="0"/>
        <v>10</v>
      </c>
      <c r="O9" s="43">
        <f t="shared" si="3"/>
        <v>176</v>
      </c>
      <c r="P9" s="33">
        <f>L9/T5</f>
        <v>0.26960784313725489</v>
      </c>
      <c r="Q9" s="33">
        <f>M9/U5</f>
        <v>0.22792607802874743</v>
      </c>
      <c r="R9" s="33">
        <f>N9/V5</f>
        <v>2.6666666666666668E-2</v>
      </c>
      <c r="S9" s="33">
        <f>O9/W5</f>
        <v>0.16510318949343339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0</v>
      </c>
      <c r="F10" s="70">
        <v>0</v>
      </c>
      <c r="G10" s="72">
        <f t="shared" si="1"/>
        <v>1</v>
      </c>
      <c r="H10" s="38">
        <v>0</v>
      </c>
      <c r="I10" s="70">
        <v>2</v>
      </c>
      <c r="J10" s="70">
        <v>0</v>
      </c>
      <c r="K10" s="40">
        <f t="shared" si="2"/>
        <v>2</v>
      </c>
      <c r="L10" s="41">
        <f t="shared" si="0"/>
        <v>1</v>
      </c>
      <c r="M10" s="42">
        <f t="shared" si="0"/>
        <v>2</v>
      </c>
      <c r="N10" s="42">
        <f t="shared" si="0"/>
        <v>0</v>
      </c>
      <c r="O10" s="43">
        <f t="shared" si="3"/>
        <v>3</v>
      </c>
      <c r="P10" s="33">
        <f>L10/T5</f>
        <v>4.9019607843137254E-3</v>
      </c>
      <c r="Q10" s="33">
        <f>M10/U5</f>
        <v>4.1067761806981521E-3</v>
      </c>
      <c r="R10" s="33">
        <f>N10/V5</f>
        <v>0</v>
      </c>
      <c r="S10" s="33">
        <f>O10/W5</f>
        <v>2.8142589118198874E-3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1</v>
      </c>
      <c r="G11" s="72">
        <f t="shared" si="1"/>
        <v>1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1</v>
      </c>
      <c r="O11" s="43">
        <f t="shared" si="3"/>
        <v>1</v>
      </c>
      <c r="P11" s="33">
        <f>L11/T5</f>
        <v>0</v>
      </c>
      <c r="Q11" s="33">
        <f>M11/U5</f>
        <v>0</v>
      </c>
      <c r="R11" s="33">
        <f>N11/V5</f>
        <v>2.6666666666666666E-3</v>
      </c>
      <c r="S11" s="33">
        <f>O11/W5</f>
        <v>9.3808630393996248E-4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11</v>
      </c>
      <c r="E12" s="70">
        <v>27</v>
      </c>
      <c r="F12" s="70">
        <v>45</v>
      </c>
      <c r="G12" s="72">
        <f t="shared" si="1"/>
        <v>83</v>
      </c>
      <c r="H12" s="38">
        <v>8</v>
      </c>
      <c r="I12" s="70">
        <v>31</v>
      </c>
      <c r="J12" s="70">
        <v>129</v>
      </c>
      <c r="K12" s="40">
        <f t="shared" si="2"/>
        <v>168</v>
      </c>
      <c r="L12" s="41">
        <f t="shared" si="0"/>
        <v>19</v>
      </c>
      <c r="M12" s="42">
        <f t="shared" si="0"/>
        <v>58</v>
      </c>
      <c r="N12" s="42">
        <f t="shared" si="0"/>
        <v>174</v>
      </c>
      <c r="O12" s="43">
        <f t="shared" si="3"/>
        <v>251</v>
      </c>
      <c r="P12" s="33">
        <f>L12/T5</f>
        <v>9.3137254901960786E-2</v>
      </c>
      <c r="Q12" s="33">
        <f>M12/U5</f>
        <v>0.11909650924024641</v>
      </c>
      <c r="R12" s="33">
        <f>N12/V5</f>
        <v>0.46400000000000002</v>
      </c>
      <c r="S12" s="33">
        <f>O12/W5</f>
        <v>0.23545966228893059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24</v>
      </c>
      <c r="E13" s="70">
        <v>63</v>
      </c>
      <c r="F13" s="70">
        <v>45</v>
      </c>
      <c r="G13" s="72">
        <f t="shared" si="1"/>
        <v>132</v>
      </c>
      <c r="H13" s="38">
        <v>22</v>
      </c>
      <c r="I13" s="70">
        <v>74</v>
      </c>
      <c r="J13" s="70">
        <v>123</v>
      </c>
      <c r="K13" s="40">
        <f t="shared" si="2"/>
        <v>219</v>
      </c>
      <c r="L13" s="41">
        <f t="shared" si="0"/>
        <v>46</v>
      </c>
      <c r="M13" s="42">
        <f t="shared" si="0"/>
        <v>137</v>
      </c>
      <c r="N13" s="42">
        <f t="shared" si="0"/>
        <v>168</v>
      </c>
      <c r="O13" s="43">
        <f t="shared" si="3"/>
        <v>351</v>
      </c>
      <c r="P13" s="33">
        <f>L13/T5</f>
        <v>0.22549019607843138</v>
      </c>
      <c r="Q13" s="33">
        <f>M13/U5</f>
        <v>0.28131416837782341</v>
      </c>
      <c r="R13" s="33">
        <f>N13/V5</f>
        <v>0.44800000000000001</v>
      </c>
      <c r="S13" s="33">
        <f>O13/W5</f>
        <v>0.32926829268292684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11</v>
      </c>
      <c r="E14" s="70">
        <v>26</v>
      </c>
      <c r="F14" s="70">
        <v>10</v>
      </c>
      <c r="G14" s="72">
        <f t="shared" si="1"/>
        <v>47</v>
      </c>
      <c r="H14" s="38">
        <v>17</v>
      </c>
      <c r="I14" s="70">
        <v>45</v>
      </c>
      <c r="J14" s="70">
        <v>36</v>
      </c>
      <c r="K14" s="40">
        <f t="shared" si="2"/>
        <v>98</v>
      </c>
      <c r="L14" s="41">
        <f t="shared" si="0"/>
        <v>28</v>
      </c>
      <c r="M14" s="42">
        <f t="shared" si="0"/>
        <v>71</v>
      </c>
      <c r="N14" s="42">
        <f t="shared" si="0"/>
        <v>46</v>
      </c>
      <c r="O14" s="43">
        <f t="shared" si="3"/>
        <v>145</v>
      </c>
      <c r="P14" s="33">
        <f>L14/T5</f>
        <v>0.13725490196078433</v>
      </c>
      <c r="Q14" s="33">
        <f>M14/U5</f>
        <v>0.14579055441478439</v>
      </c>
      <c r="R14" s="33">
        <f>N14/V5</f>
        <v>0.12266666666666666</v>
      </c>
      <c r="S14" s="33">
        <f>O14/W5</f>
        <v>0.13602251407129456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22</v>
      </c>
      <c r="F15" s="70">
        <v>16</v>
      </c>
      <c r="G15" s="72">
        <f t="shared" si="1"/>
        <v>38</v>
      </c>
      <c r="H15" s="38">
        <v>3</v>
      </c>
      <c r="I15" s="70">
        <v>23</v>
      </c>
      <c r="J15" s="70">
        <v>56</v>
      </c>
      <c r="K15" s="40">
        <f t="shared" si="2"/>
        <v>82</v>
      </c>
      <c r="L15" s="41">
        <f t="shared" si="0"/>
        <v>3</v>
      </c>
      <c r="M15" s="42">
        <f t="shared" si="0"/>
        <v>45</v>
      </c>
      <c r="N15" s="42">
        <f t="shared" si="0"/>
        <v>72</v>
      </c>
      <c r="O15" s="43">
        <f t="shared" si="3"/>
        <v>120</v>
      </c>
      <c r="P15" s="33">
        <f>L15/T5</f>
        <v>1.4705882352941176E-2</v>
      </c>
      <c r="Q15" s="33">
        <f>M15/U5</f>
        <v>9.2402464065708415E-2</v>
      </c>
      <c r="R15" s="33">
        <f>N15/V5</f>
        <v>0.192</v>
      </c>
      <c r="S15" s="33">
        <f>O15/W5</f>
        <v>0.11257035647279549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1</v>
      </c>
      <c r="E16" s="49">
        <v>7</v>
      </c>
      <c r="F16" s="49">
        <v>37</v>
      </c>
      <c r="G16" s="73">
        <f t="shared" si="1"/>
        <v>45</v>
      </c>
      <c r="H16" s="48">
        <v>1</v>
      </c>
      <c r="I16" s="49">
        <v>5</v>
      </c>
      <c r="J16" s="49">
        <v>78</v>
      </c>
      <c r="K16" s="50">
        <f t="shared" si="2"/>
        <v>84</v>
      </c>
      <c r="L16" s="51">
        <f t="shared" si="0"/>
        <v>2</v>
      </c>
      <c r="M16" s="52">
        <f t="shared" si="0"/>
        <v>12</v>
      </c>
      <c r="N16" s="52">
        <f t="shared" si="0"/>
        <v>115</v>
      </c>
      <c r="O16" s="53">
        <f t="shared" si="3"/>
        <v>129</v>
      </c>
      <c r="P16" s="33">
        <f>L16/T5</f>
        <v>9.8039215686274508E-3</v>
      </c>
      <c r="Q16" s="33">
        <f>M16/U5</f>
        <v>2.4640657084188913E-2</v>
      </c>
      <c r="R16" s="33">
        <f>N16/V5</f>
        <v>0.30666666666666664</v>
      </c>
      <c r="S16" s="33">
        <f>O16/W5</f>
        <v>0.12101313320825516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[2]Дорожная!$P$74</f>
        <v>105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[1]Пирогова!$E$7</f>
        <v>36</v>
      </c>
      <c r="U5" s="23">
        <f>[1]Пирогова!$E$8</f>
        <v>93</v>
      </c>
      <c r="V5" s="23">
        <f>[1]Пирогова!$E$9</f>
        <v>120</v>
      </c>
      <c r="W5" s="23">
        <f>SUM(T5:V5)</f>
        <v>249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1</v>
      </c>
      <c r="G7" s="72">
        <f t="shared" ref="G7:G16" si="1">D7+E7+F7</f>
        <v>4</v>
      </c>
      <c r="H7" s="38"/>
      <c r="I7" s="70">
        <v>2</v>
      </c>
      <c r="J7" s="70">
        <v>2</v>
      </c>
      <c r="K7" s="40">
        <f t="shared" ref="K7:K16" si="2">H7+I7+J7</f>
        <v>4</v>
      </c>
      <c r="L7" s="41">
        <f t="shared" si="0"/>
        <v>0</v>
      </c>
      <c r="M7" s="42">
        <f t="shared" si="0"/>
        <v>5</v>
      </c>
      <c r="N7" s="42">
        <f t="shared" si="0"/>
        <v>3</v>
      </c>
      <c r="O7" s="43">
        <f>L7+M7+N7</f>
        <v>8</v>
      </c>
      <c r="P7" s="33">
        <f>L7/T5</f>
        <v>0</v>
      </c>
      <c r="Q7" s="33">
        <f>M7/U5</f>
        <v>5.3763440860215055E-2</v>
      </c>
      <c r="R7" s="33">
        <f>N7/V5</f>
        <v>2.5000000000000001E-2</v>
      </c>
      <c r="S7" s="33">
        <f>O7/W5</f>
        <v>3.2128514056224897E-2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>
        <v>3</v>
      </c>
      <c r="F8" s="70">
        <v>3</v>
      </c>
      <c r="G8" s="72">
        <f t="shared" si="1"/>
        <v>6</v>
      </c>
      <c r="H8" s="38">
        <v>1</v>
      </c>
      <c r="I8" s="70">
        <v>4</v>
      </c>
      <c r="J8" s="70">
        <v>4</v>
      </c>
      <c r="K8" s="40">
        <f t="shared" si="2"/>
        <v>9</v>
      </c>
      <c r="L8" s="41">
        <f t="shared" si="0"/>
        <v>1</v>
      </c>
      <c r="M8" s="42">
        <f t="shared" si="0"/>
        <v>7</v>
      </c>
      <c r="N8" s="42">
        <f t="shared" si="0"/>
        <v>7</v>
      </c>
      <c r="O8" s="43">
        <f t="shared" ref="O8:O16" si="3">L8+M8+N8</f>
        <v>15</v>
      </c>
      <c r="P8" s="33">
        <f>L8/T5</f>
        <v>2.7777777777777776E-2</v>
      </c>
      <c r="Q8" s="33">
        <f>M8/U5</f>
        <v>7.5268817204301078E-2</v>
      </c>
      <c r="R8" s="33">
        <f>N8/V5</f>
        <v>5.8333333333333334E-2</v>
      </c>
      <c r="S8" s="33">
        <f>O8/W5</f>
        <v>6.0240963855421686E-2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</v>
      </c>
      <c r="F9" s="70">
        <v>2</v>
      </c>
      <c r="G9" s="72">
        <f t="shared" si="1"/>
        <v>3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1</v>
      </c>
      <c r="N9" s="42">
        <f t="shared" si="0"/>
        <v>2</v>
      </c>
      <c r="O9" s="43">
        <f t="shared" si="3"/>
        <v>3</v>
      </c>
      <c r="P9" s="33">
        <f>L9/T5</f>
        <v>0</v>
      </c>
      <c r="Q9" s="33">
        <f>M9/U5</f>
        <v>1.0752688172043012E-2</v>
      </c>
      <c r="R9" s="33">
        <f>N9/V5</f>
        <v>1.6666666666666666E-2</v>
      </c>
      <c r="S9" s="33">
        <f>O9/W5</f>
        <v>1.2048192771084338E-2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>
        <v>1</v>
      </c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1</v>
      </c>
      <c r="O10" s="43">
        <f t="shared" si="3"/>
        <v>2</v>
      </c>
      <c r="P10" s="33">
        <f>L10/T5</f>
        <v>0</v>
      </c>
      <c r="Q10" s="33">
        <f>M10/U5</f>
        <v>1.0752688172043012E-2</v>
      </c>
      <c r="R10" s="33">
        <f>N10/V5</f>
        <v>8.3333333333333332E-3</v>
      </c>
      <c r="S10" s="33">
        <f>O10/W5</f>
        <v>8.0321285140562242E-3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15</v>
      </c>
      <c r="F12" s="70">
        <v>16</v>
      </c>
      <c r="G12" s="72">
        <f t="shared" si="1"/>
        <v>31</v>
      </c>
      <c r="H12" s="38"/>
      <c r="I12" s="70">
        <v>11</v>
      </c>
      <c r="J12" s="70">
        <v>14</v>
      </c>
      <c r="K12" s="40">
        <f t="shared" si="2"/>
        <v>25</v>
      </c>
      <c r="L12" s="41">
        <f t="shared" si="0"/>
        <v>0</v>
      </c>
      <c r="M12" s="42">
        <f t="shared" si="0"/>
        <v>26</v>
      </c>
      <c r="N12" s="42">
        <f t="shared" si="0"/>
        <v>30</v>
      </c>
      <c r="O12" s="43">
        <f t="shared" si="3"/>
        <v>56</v>
      </c>
      <c r="P12" s="33">
        <f>L12/T5</f>
        <v>0</v>
      </c>
      <c r="Q12" s="33">
        <f>M12/U5</f>
        <v>0.27956989247311825</v>
      </c>
      <c r="R12" s="33">
        <f>N12/V5</f>
        <v>0.25</v>
      </c>
      <c r="S12" s="33">
        <f>O12/W5</f>
        <v>0.22489959839357429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>
        <v>8</v>
      </c>
      <c r="F13" s="70">
        <v>11</v>
      </c>
      <c r="G13" s="72">
        <f t="shared" si="1"/>
        <v>19</v>
      </c>
      <c r="H13" s="38"/>
      <c r="I13" s="70">
        <v>6</v>
      </c>
      <c r="J13" s="70">
        <v>11</v>
      </c>
      <c r="K13" s="40">
        <f t="shared" si="2"/>
        <v>17</v>
      </c>
      <c r="L13" s="41">
        <f t="shared" si="0"/>
        <v>0</v>
      </c>
      <c r="M13" s="42">
        <f t="shared" si="0"/>
        <v>14</v>
      </c>
      <c r="N13" s="42">
        <f t="shared" si="0"/>
        <v>22</v>
      </c>
      <c r="O13" s="43">
        <f t="shared" si="3"/>
        <v>36</v>
      </c>
      <c r="P13" s="33">
        <f>L13/T5</f>
        <v>0</v>
      </c>
      <c r="Q13" s="33">
        <f>M13/U5</f>
        <v>0.15053763440860216</v>
      </c>
      <c r="R13" s="33">
        <f>N13/V5</f>
        <v>0.18333333333333332</v>
      </c>
      <c r="S13" s="33">
        <f>O13/W5</f>
        <v>0.14457831325301204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</v>
      </c>
      <c r="F15" s="70">
        <v>8</v>
      </c>
      <c r="G15" s="72">
        <f t="shared" si="1"/>
        <v>14</v>
      </c>
      <c r="H15" s="38"/>
      <c r="I15" s="70">
        <v>4</v>
      </c>
      <c r="J15" s="70">
        <v>7</v>
      </c>
      <c r="K15" s="40">
        <f t="shared" si="2"/>
        <v>11</v>
      </c>
      <c r="L15" s="41">
        <f t="shared" si="0"/>
        <v>0</v>
      </c>
      <c r="M15" s="42">
        <f t="shared" si="0"/>
        <v>10</v>
      </c>
      <c r="N15" s="42">
        <f t="shared" si="0"/>
        <v>15</v>
      </c>
      <c r="O15" s="43">
        <f t="shared" si="3"/>
        <v>25</v>
      </c>
      <c r="P15" s="33">
        <f>L15/T5</f>
        <v>0</v>
      </c>
      <c r="Q15" s="33">
        <f>M15/U5</f>
        <v>0.10752688172043011</v>
      </c>
      <c r="R15" s="33">
        <f>N15/V5</f>
        <v>0.125</v>
      </c>
      <c r="S15" s="33">
        <f>O15/W5</f>
        <v>0.10040160642570281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[2]Пирогова!$P$74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W32"/>
  <sheetViews>
    <sheetView topLeftCell="A13" workbookViewId="0">
      <selection activeCell="I36" sqref="I3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[1]ВМКГ!$E$7</f>
        <v>26</v>
      </c>
      <c r="U5" s="23">
        <f>[1]ВМКГ!$E$8</f>
        <v>262</v>
      </c>
      <c r="V5" s="23">
        <f>[1]ВМКГ!$E$9</f>
        <v>336</v>
      </c>
      <c r="W5" s="23">
        <f>SUM(T5:V5)</f>
        <v>624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28">
        <v>16</v>
      </c>
      <c r="F6" s="28">
        <v>22</v>
      </c>
      <c r="G6" s="29">
        <f>D6+E6+F6</f>
        <v>40</v>
      </c>
      <c r="H6" s="27">
        <v>1</v>
      </c>
      <c r="I6" s="28">
        <v>19</v>
      </c>
      <c r="J6" s="28">
        <v>18</v>
      </c>
      <c r="K6" s="29">
        <f>H6+I6+J6</f>
        <v>38</v>
      </c>
      <c r="L6" s="30">
        <f t="shared" ref="L6:N16" si="0">D6+H6</f>
        <v>3</v>
      </c>
      <c r="M6" s="31">
        <f t="shared" si="0"/>
        <v>35</v>
      </c>
      <c r="N6" s="31">
        <f t="shared" si="0"/>
        <v>40</v>
      </c>
      <c r="O6" s="32">
        <f>L6+M6+N6</f>
        <v>78</v>
      </c>
      <c r="P6" s="33">
        <f>L6/T5</f>
        <v>0.11538461538461539</v>
      </c>
      <c r="Q6" s="33">
        <f>M6/U5</f>
        <v>0.13358778625954199</v>
      </c>
      <c r="R6" s="33">
        <f>N6/V5</f>
        <v>0.11904761904761904</v>
      </c>
      <c r="S6" s="33">
        <f>O6/W5</f>
        <v>0.125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39">
        <v>9</v>
      </c>
      <c r="F7" s="39">
        <v>11</v>
      </c>
      <c r="G7" s="40">
        <f t="shared" ref="G7:G16" si="1">D7+E7+F7</f>
        <v>21</v>
      </c>
      <c r="H7" s="38">
        <v>1</v>
      </c>
      <c r="I7" s="39">
        <v>12</v>
      </c>
      <c r="J7" s="39">
        <v>18</v>
      </c>
      <c r="K7" s="40">
        <f t="shared" ref="K7:K16" si="2">H7+I7+J7</f>
        <v>31</v>
      </c>
      <c r="L7" s="41">
        <f t="shared" si="0"/>
        <v>2</v>
      </c>
      <c r="M7" s="42">
        <f t="shared" si="0"/>
        <v>21</v>
      </c>
      <c r="N7" s="42">
        <f t="shared" si="0"/>
        <v>29</v>
      </c>
      <c r="O7" s="43">
        <f>L7+M7+N7</f>
        <v>52</v>
      </c>
      <c r="P7" s="33">
        <f>L7/T5</f>
        <v>7.6923076923076927E-2</v>
      </c>
      <c r="Q7" s="33">
        <f>M7/U5</f>
        <v>8.0152671755725186E-2</v>
      </c>
      <c r="R7" s="33">
        <f>N7/V5</f>
        <v>8.6309523809523808E-2</v>
      </c>
      <c r="S7" s="33">
        <f>O7/W5</f>
        <v>8.3333333333333329E-2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14</v>
      </c>
      <c r="E8" s="39">
        <v>22</v>
      </c>
      <c r="F8" s="39">
        <v>21</v>
      </c>
      <c r="G8" s="40">
        <f t="shared" si="1"/>
        <v>57</v>
      </c>
      <c r="H8" s="38">
        <v>18</v>
      </c>
      <c r="I8" s="39">
        <v>26</v>
      </c>
      <c r="J8" s="39">
        <v>29</v>
      </c>
      <c r="K8" s="40">
        <f t="shared" si="2"/>
        <v>73</v>
      </c>
      <c r="L8" s="41">
        <f t="shared" si="0"/>
        <v>32</v>
      </c>
      <c r="M8" s="42">
        <f t="shared" si="0"/>
        <v>48</v>
      </c>
      <c r="N8" s="42">
        <f t="shared" si="0"/>
        <v>50</v>
      </c>
      <c r="O8" s="43">
        <f t="shared" ref="O8:O16" si="3">L8+M8+N8</f>
        <v>130</v>
      </c>
      <c r="P8" s="33">
        <f>L8/T5</f>
        <v>1.2307692307692308</v>
      </c>
      <c r="Q8" s="33">
        <f>M8/U5</f>
        <v>0.18320610687022901</v>
      </c>
      <c r="R8" s="33">
        <f>N8/V5</f>
        <v>0.14880952380952381</v>
      </c>
      <c r="S8" s="33">
        <f>O8/W5</f>
        <v>0.20833333333333334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39">
        <v>9</v>
      </c>
      <c r="F9" s="39">
        <v>3</v>
      </c>
      <c r="G9" s="40">
        <f t="shared" si="1"/>
        <v>19</v>
      </c>
      <c r="H9" s="38">
        <v>5</v>
      </c>
      <c r="I9" s="39">
        <v>2</v>
      </c>
      <c r="J9" s="39">
        <v>1</v>
      </c>
      <c r="K9" s="40">
        <f t="shared" si="2"/>
        <v>8</v>
      </c>
      <c r="L9" s="41">
        <f t="shared" si="0"/>
        <v>12</v>
      </c>
      <c r="M9" s="42">
        <f t="shared" si="0"/>
        <v>11</v>
      </c>
      <c r="N9" s="42">
        <f t="shared" si="0"/>
        <v>4</v>
      </c>
      <c r="O9" s="43">
        <f t="shared" si="3"/>
        <v>27</v>
      </c>
      <c r="P9" s="33">
        <f>L9/T5</f>
        <v>0.46153846153846156</v>
      </c>
      <c r="Q9" s="33">
        <f>M9/U5</f>
        <v>4.1984732824427481E-2</v>
      </c>
      <c r="R9" s="33">
        <f>N9/V5</f>
        <v>1.1904761904761904E-2</v>
      </c>
      <c r="S9" s="33">
        <f>O9/W5</f>
        <v>4.3269230769230768E-2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39"/>
      <c r="F10" s="39"/>
      <c r="G10" s="40">
        <f t="shared" si="1"/>
        <v>0</v>
      </c>
      <c r="H10" s="38"/>
      <c r="I10" s="39"/>
      <c r="J10" s="39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39"/>
      <c r="F11" s="39"/>
      <c r="G11" s="40">
        <f t="shared" si="1"/>
        <v>0</v>
      </c>
      <c r="H11" s="38"/>
      <c r="I11" s="39"/>
      <c r="J11" s="39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23</v>
      </c>
      <c r="E12" s="39">
        <v>37</v>
      </c>
      <c r="F12" s="39">
        <v>44</v>
      </c>
      <c r="G12" s="40">
        <f t="shared" si="1"/>
        <v>104</v>
      </c>
      <c r="H12" s="38">
        <v>34</v>
      </c>
      <c r="I12" s="39">
        <v>43</v>
      </c>
      <c r="J12" s="39">
        <v>52</v>
      </c>
      <c r="K12" s="40">
        <f t="shared" si="2"/>
        <v>129</v>
      </c>
      <c r="L12" s="41">
        <f t="shared" si="0"/>
        <v>57</v>
      </c>
      <c r="M12" s="42">
        <f t="shared" si="0"/>
        <v>80</v>
      </c>
      <c r="N12" s="42">
        <f t="shared" si="0"/>
        <v>96</v>
      </c>
      <c r="O12" s="43">
        <f t="shared" si="3"/>
        <v>233</v>
      </c>
      <c r="P12" s="33">
        <f>L12/T5</f>
        <v>2.1923076923076925</v>
      </c>
      <c r="Q12" s="33">
        <f>M12/U5</f>
        <v>0.30534351145038169</v>
      </c>
      <c r="R12" s="33">
        <f>N12/V5</f>
        <v>0.2857142857142857</v>
      </c>
      <c r="S12" s="33">
        <f>O12/W5</f>
        <v>0.3733974358974359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24</v>
      </c>
      <c r="E13" s="39">
        <v>58</v>
      </c>
      <c r="F13" s="39">
        <v>45</v>
      </c>
      <c r="G13" s="40">
        <f t="shared" si="1"/>
        <v>127</v>
      </c>
      <c r="H13" s="38">
        <v>35</v>
      </c>
      <c r="I13" s="39">
        <v>44</v>
      </c>
      <c r="J13" s="39">
        <v>56</v>
      </c>
      <c r="K13" s="40">
        <f t="shared" si="2"/>
        <v>135</v>
      </c>
      <c r="L13" s="41">
        <f t="shared" si="0"/>
        <v>59</v>
      </c>
      <c r="M13" s="42">
        <f t="shared" si="0"/>
        <v>102</v>
      </c>
      <c r="N13" s="42">
        <f t="shared" si="0"/>
        <v>101</v>
      </c>
      <c r="O13" s="43">
        <f t="shared" si="3"/>
        <v>262</v>
      </c>
      <c r="P13" s="33">
        <f>L13/T5</f>
        <v>2.2692307692307692</v>
      </c>
      <c r="Q13" s="33">
        <f>M13/U5</f>
        <v>0.38931297709923662</v>
      </c>
      <c r="R13" s="33">
        <f>N13/V5</f>
        <v>0.30059523809523808</v>
      </c>
      <c r="S13" s="33">
        <f>O13/W5</f>
        <v>0.41987179487179488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5</v>
      </c>
      <c r="E14" s="39">
        <v>12</v>
      </c>
      <c r="F14" s="39">
        <v>11</v>
      </c>
      <c r="G14" s="40">
        <f t="shared" si="1"/>
        <v>28</v>
      </c>
      <c r="H14" s="38">
        <v>4</v>
      </c>
      <c r="I14" s="39">
        <v>16</v>
      </c>
      <c r="J14" s="39">
        <v>17</v>
      </c>
      <c r="K14" s="40">
        <f t="shared" si="2"/>
        <v>37</v>
      </c>
      <c r="L14" s="41">
        <f t="shared" si="0"/>
        <v>9</v>
      </c>
      <c r="M14" s="42">
        <f t="shared" si="0"/>
        <v>28</v>
      </c>
      <c r="N14" s="42">
        <f t="shared" si="0"/>
        <v>28</v>
      </c>
      <c r="O14" s="43">
        <f t="shared" si="3"/>
        <v>65</v>
      </c>
      <c r="P14" s="33">
        <f>L14/T5</f>
        <v>0.34615384615384615</v>
      </c>
      <c r="Q14" s="33">
        <f>M14/U5</f>
        <v>0.10687022900763359</v>
      </c>
      <c r="R14" s="33">
        <f>N14/V5</f>
        <v>8.3333333333333329E-2</v>
      </c>
      <c r="S14" s="33">
        <f>O14/W5</f>
        <v>0.10416666666666667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11</v>
      </c>
      <c r="E15" s="39">
        <v>123</v>
      </c>
      <c r="F15" s="39">
        <v>145</v>
      </c>
      <c r="G15" s="40">
        <f t="shared" si="1"/>
        <v>279</v>
      </c>
      <c r="H15" s="38">
        <v>3</v>
      </c>
      <c r="I15" s="39">
        <v>88</v>
      </c>
      <c r="J15" s="39">
        <v>91</v>
      </c>
      <c r="K15" s="40">
        <f t="shared" si="2"/>
        <v>182</v>
      </c>
      <c r="L15" s="41">
        <f t="shared" si="0"/>
        <v>14</v>
      </c>
      <c r="M15" s="42">
        <f t="shared" si="0"/>
        <v>211</v>
      </c>
      <c r="N15" s="42">
        <f t="shared" si="0"/>
        <v>236</v>
      </c>
      <c r="O15" s="43">
        <f t="shared" si="3"/>
        <v>461</v>
      </c>
      <c r="P15" s="33">
        <f>L15/T5</f>
        <v>0.53846153846153844</v>
      </c>
      <c r="Q15" s="33">
        <f>M15/U5</f>
        <v>0.80534351145038163</v>
      </c>
      <c r="R15" s="33">
        <f>N15/V5</f>
        <v>0.70238095238095233</v>
      </c>
      <c r="S15" s="33">
        <f>O15/W5</f>
        <v>0.73878205128205132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40</v>
      </c>
      <c r="F16" s="49">
        <v>55</v>
      </c>
      <c r="G16" s="50">
        <f t="shared" si="1"/>
        <v>95</v>
      </c>
      <c r="H16" s="48"/>
      <c r="I16" s="49">
        <v>1</v>
      </c>
      <c r="J16" s="49">
        <v>30</v>
      </c>
      <c r="K16" s="50">
        <f t="shared" si="2"/>
        <v>31</v>
      </c>
      <c r="L16" s="51">
        <f t="shared" si="0"/>
        <v>0</v>
      </c>
      <c r="M16" s="52">
        <f t="shared" si="0"/>
        <v>41</v>
      </c>
      <c r="N16" s="52">
        <f t="shared" si="0"/>
        <v>85</v>
      </c>
      <c r="O16" s="53">
        <f t="shared" si="3"/>
        <v>126</v>
      </c>
      <c r="P16" s="33">
        <f>L16/T5</f>
        <v>0</v>
      </c>
      <c r="Q16" s="33">
        <f>M16/U5</f>
        <v>0.15648854961832062</v>
      </c>
      <c r="R16" s="33">
        <f>N16/V5</f>
        <v>0.25297619047619047</v>
      </c>
      <c r="S16" s="33">
        <f>O16/W5</f>
        <v>0.20192307692307693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187</v>
      </c>
      <c r="I19" s="60" t="s">
        <v>37</v>
      </c>
      <c r="J19" s="61">
        <f>H19/P19</f>
        <v>0.24035989717223649</v>
      </c>
      <c r="L19" s="91" t="s">
        <v>38</v>
      </c>
      <c r="M19" s="91"/>
      <c r="N19" s="91"/>
      <c r="O19" s="92"/>
      <c r="P19" s="62">
        <f>[2]ВМКГ!$P$74</f>
        <v>778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W32"/>
  <sheetViews>
    <sheetView topLeftCell="A10" workbookViewId="0">
      <selection activeCell="P24" sqref="P2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[1]Гвардейск!$E$7</f>
        <v>774</v>
      </c>
      <c r="U5" s="23">
        <f>[1]Гвардейск!$E$8</f>
        <v>808</v>
      </c>
      <c r="V5" s="23">
        <f>[1]Гвардейск!$E$9</f>
        <v>311</v>
      </c>
      <c r="W5" s="23">
        <f>[1]Гвардейск!$E$10</f>
        <v>1893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69">
        <v>21</v>
      </c>
      <c r="F6" s="69">
        <v>26</v>
      </c>
      <c r="G6" s="71">
        <f>D6+E6+F6</f>
        <v>53</v>
      </c>
      <c r="H6" s="27">
        <v>9</v>
      </c>
      <c r="I6" s="69">
        <v>44</v>
      </c>
      <c r="J6" s="69">
        <v>38</v>
      </c>
      <c r="K6" s="29">
        <f>H6+I6+J6</f>
        <v>91</v>
      </c>
      <c r="L6" s="30">
        <f t="shared" ref="L6:N16" si="0">D6+H6</f>
        <v>15</v>
      </c>
      <c r="M6" s="31">
        <f t="shared" si="0"/>
        <v>65</v>
      </c>
      <c r="N6" s="31">
        <f t="shared" si="0"/>
        <v>64</v>
      </c>
      <c r="O6" s="32">
        <f>L6+M6+N6</f>
        <v>144</v>
      </c>
      <c r="P6" s="33">
        <f>L6/T5</f>
        <v>1.937984496124031E-2</v>
      </c>
      <c r="Q6" s="33">
        <f>M6/U5</f>
        <v>8.0445544554455448E-2</v>
      </c>
      <c r="R6" s="33">
        <f>N6/V5</f>
        <v>0.20578778135048231</v>
      </c>
      <c r="S6" s="33">
        <f>O6/W5</f>
        <v>7.6069730586370843E-2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3</v>
      </c>
      <c r="E7" s="70">
        <v>19</v>
      </c>
      <c r="F7" s="70">
        <v>17</v>
      </c>
      <c r="G7" s="72">
        <f t="shared" ref="G7:G16" si="1">D7+E7+F7</f>
        <v>39</v>
      </c>
      <c r="H7" s="38">
        <v>5</v>
      </c>
      <c r="I7" s="70">
        <v>18</v>
      </c>
      <c r="J7" s="70">
        <v>16</v>
      </c>
      <c r="K7" s="40">
        <f t="shared" ref="K7:K16" si="2">H7+I7+J7</f>
        <v>39</v>
      </c>
      <c r="L7" s="41">
        <f t="shared" si="0"/>
        <v>8</v>
      </c>
      <c r="M7" s="42">
        <f t="shared" si="0"/>
        <v>37</v>
      </c>
      <c r="N7" s="42">
        <f t="shared" si="0"/>
        <v>33</v>
      </c>
      <c r="O7" s="43">
        <f>L7+M7+N7</f>
        <v>78</v>
      </c>
      <c r="P7" s="33">
        <f>L7/T5</f>
        <v>1.0335917312661499E-2</v>
      </c>
      <c r="Q7" s="33">
        <f>M7/U5</f>
        <v>4.5792079207920791E-2</v>
      </c>
      <c r="R7" s="33">
        <f>N7/V5</f>
        <v>0.10610932475884244</v>
      </c>
      <c r="S7" s="33">
        <f>O7/W5</f>
        <v>4.1204437400950873E-2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</v>
      </c>
      <c r="E8" s="70">
        <v>19</v>
      </c>
      <c r="F8" s="70">
        <v>14</v>
      </c>
      <c r="G8" s="72">
        <f t="shared" si="1"/>
        <v>39</v>
      </c>
      <c r="H8" s="38">
        <v>7</v>
      </c>
      <c r="I8" s="70">
        <v>23</v>
      </c>
      <c r="J8" s="70">
        <v>18</v>
      </c>
      <c r="K8" s="40">
        <f t="shared" si="2"/>
        <v>48</v>
      </c>
      <c r="L8" s="41">
        <f t="shared" si="0"/>
        <v>13</v>
      </c>
      <c r="M8" s="42">
        <f t="shared" si="0"/>
        <v>42</v>
      </c>
      <c r="N8" s="42">
        <f t="shared" si="0"/>
        <v>32</v>
      </c>
      <c r="O8" s="43">
        <f t="shared" ref="O8:O16" si="3">L8+M8+N8</f>
        <v>87</v>
      </c>
      <c r="P8" s="33">
        <f>L8/T5</f>
        <v>1.6795865633074936E-2</v>
      </c>
      <c r="Q8" s="33">
        <f>M8/U5</f>
        <v>5.1980198019801978E-2</v>
      </c>
      <c r="R8" s="33">
        <f>N8/V5</f>
        <v>0.10289389067524116</v>
      </c>
      <c r="S8" s="33">
        <f>O8/W5</f>
        <v>4.5958795562599047E-2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27</v>
      </c>
      <c r="E9" s="70">
        <v>51</v>
      </c>
      <c r="F9" s="70">
        <v>29</v>
      </c>
      <c r="G9" s="72">
        <f t="shared" si="1"/>
        <v>107</v>
      </c>
      <c r="H9" s="38">
        <v>12</v>
      </c>
      <c r="I9" s="70">
        <v>19</v>
      </c>
      <c r="J9" s="70">
        <v>2</v>
      </c>
      <c r="K9" s="40">
        <f t="shared" si="2"/>
        <v>33</v>
      </c>
      <c r="L9" s="41">
        <f t="shared" si="0"/>
        <v>39</v>
      </c>
      <c r="M9" s="42">
        <f t="shared" si="0"/>
        <v>70</v>
      </c>
      <c r="N9" s="42">
        <f t="shared" si="0"/>
        <v>31</v>
      </c>
      <c r="O9" s="43">
        <f t="shared" si="3"/>
        <v>140</v>
      </c>
      <c r="P9" s="33">
        <f>L9/T5</f>
        <v>5.0387596899224806E-2</v>
      </c>
      <c r="Q9" s="33">
        <f>M9/U5</f>
        <v>8.6633663366336627E-2</v>
      </c>
      <c r="R9" s="33">
        <f>N9/V5</f>
        <v>9.9678456591639875E-2</v>
      </c>
      <c r="S9" s="33">
        <f>O9/W5</f>
        <v>7.3956682514527208E-2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7</v>
      </c>
      <c r="E10" s="70">
        <v>14</v>
      </c>
      <c r="F10" s="70">
        <v>7</v>
      </c>
      <c r="G10" s="72">
        <f t="shared" si="1"/>
        <v>28</v>
      </c>
      <c r="H10" s="38">
        <v>4</v>
      </c>
      <c r="I10" s="70">
        <v>6</v>
      </c>
      <c r="J10" s="70">
        <v>0</v>
      </c>
      <c r="K10" s="40">
        <f t="shared" si="2"/>
        <v>10</v>
      </c>
      <c r="L10" s="41">
        <f t="shared" si="0"/>
        <v>11</v>
      </c>
      <c r="M10" s="42">
        <f t="shared" si="0"/>
        <v>20</v>
      </c>
      <c r="N10" s="42">
        <f t="shared" si="0"/>
        <v>7</v>
      </c>
      <c r="O10" s="43">
        <f t="shared" si="3"/>
        <v>38</v>
      </c>
      <c r="P10" s="33">
        <f>L10/T5</f>
        <v>1.4211886304909561E-2</v>
      </c>
      <c r="Q10" s="33">
        <f>M10/U5</f>
        <v>2.4752475247524754E-2</v>
      </c>
      <c r="R10" s="33">
        <f>N10/V5</f>
        <v>2.2508038585209004E-2</v>
      </c>
      <c r="S10" s="33">
        <f>O10/W5</f>
        <v>2.0073956682514528E-2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19</v>
      </c>
      <c r="E12" s="70">
        <v>34</v>
      </c>
      <c r="F12" s="70">
        <v>26</v>
      </c>
      <c r="G12" s="72">
        <f t="shared" si="1"/>
        <v>79</v>
      </c>
      <c r="H12" s="38">
        <v>12</v>
      </c>
      <c r="I12" s="70">
        <v>34</v>
      </c>
      <c r="J12" s="70">
        <v>26</v>
      </c>
      <c r="K12" s="40">
        <f t="shared" si="2"/>
        <v>72</v>
      </c>
      <c r="L12" s="41">
        <f t="shared" si="0"/>
        <v>31</v>
      </c>
      <c r="M12" s="42">
        <f t="shared" si="0"/>
        <v>68</v>
      </c>
      <c r="N12" s="42">
        <f t="shared" si="0"/>
        <v>52</v>
      </c>
      <c r="O12" s="43">
        <f t="shared" si="3"/>
        <v>151</v>
      </c>
      <c r="P12" s="33">
        <f>L12/T5</f>
        <v>4.0051679586563305E-2</v>
      </c>
      <c r="Q12" s="33">
        <f>M12/U5</f>
        <v>8.4158415841584164E-2</v>
      </c>
      <c r="R12" s="33">
        <f>N12/V5</f>
        <v>0.16720257234726688</v>
      </c>
      <c r="S12" s="33">
        <f>O12/W5</f>
        <v>7.97675647120972E-2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22</v>
      </c>
      <c r="E13" s="70">
        <v>41</v>
      </c>
      <c r="F13" s="70">
        <v>34</v>
      </c>
      <c r="G13" s="72">
        <f t="shared" si="1"/>
        <v>97</v>
      </c>
      <c r="H13" s="38">
        <v>16</v>
      </c>
      <c r="I13" s="70">
        <v>41</v>
      </c>
      <c r="J13" s="70">
        <v>34</v>
      </c>
      <c r="K13" s="40">
        <f t="shared" si="2"/>
        <v>91</v>
      </c>
      <c r="L13" s="41">
        <f t="shared" si="0"/>
        <v>38</v>
      </c>
      <c r="M13" s="42">
        <f t="shared" si="0"/>
        <v>82</v>
      </c>
      <c r="N13" s="42">
        <f t="shared" si="0"/>
        <v>68</v>
      </c>
      <c r="O13" s="43">
        <f t="shared" si="3"/>
        <v>188</v>
      </c>
      <c r="P13" s="33">
        <f>L13/T5</f>
        <v>4.909560723514212E-2</v>
      </c>
      <c r="Q13" s="33">
        <f>M13/U5</f>
        <v>0.10148514851485149</v>
      </c>
      <c r="R13" s="33">
        <f>N13/V5</f>
        <v>0.21864951768488747</v>
      </c>
      <c r="S13" s="33">
        <f>O13/W5</f>
        <v>9.9313259376650823E-2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31</v>
      </c>
      <c r="E14" s="70">
        <v>54</v>
      </c>
      <c r="F14" s="70">
        <v>23</v>
      </c>
      <c r="G14" s="72">
        <f t="shared" si="1"/>
        <v>108</v>
      </c>
      <c r="H14" s="38">
        <v>24</v>
      </c>
      <c r="I14" s="70">
        <v>49</v>
      </c>
      <c r="J14" s="70">
        <v>28</v>
      </c>
      <c r="K14" s="40">
        <f t="shared" si="2"/>
        <v>101</v>
      </c>
      <c r="L14" s="41">
        <f t="shared" si="0"/>
        <v>55</v>
      </c>
      <c r="M14" s="42">
        <f t="shared" si="0"/>
        <v>103</v>
      </c>
      <c r="N14" s="42">
        <f t="shared" si="0"/>
        <v>51</v>
      </c>
      <c r="O14" s="43">
        <f t="shared" si="3"/>
        <v>209</v>
      </c>
      <c r="P14" s="33">
        <f>L14/T5</f>
        <v>7.10594315245478E-2</v>
      </c>
      <c r="Q14" s="33">
        <f>M14/U5</f>
        <v>0.12747524752475248</v>
      </c>
      <c r="R14" s="33">
        <f>N14/V5</f>
        <v>0.16398713826366559</v>
      </c>
      <c r="S14" s="33">
        <f>O14/W5</f>
        <v>0.11040676175382989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2</v>
      </c>
      <c r="F15" s="70">
        <v>5</v>
      </c>
      <c r="G15" s="72">
        <f t="shared" si="1"/>
        <v>7</v>
      </c>
      <c r="H15" s="38">
        <v>0</v>
      </c>
      <c r="I15" s="70">
        <v>3</v>
      </c>
      <c r="J15" s="70">
        <v>4</v>
      </c>
      <c r="K15" s="40">
        <f t="shared" si="2"/>
        <v>7</v>
      </c>
      <c r="L15" s="41">
        <f t="shared" si="0"/>
        <v>0</v>
      </c>
      <c r="M15" s="42">
        <f t="shared" si="0"/>
        <v>5</v>
      </c>
      <c r="N15" s="42">
        <f t="shared" si="0"/>
        <v>9</v>
      </c>
      <c r="O15" s="43">
        <f t="shared" si="3"/>
        <v>14</v>
      </c>
      <c r="P15" s="33">
        <f>L15/T5</f>
        <v>0</v>
      </c>
      <c r="Q15" s="33">
        <f>M15/U5</f>
        <v>6.1881188118811884E-3</v>
      </c>
      <c r="R15" s="33">
        <f>N15/V5</f>
        <v>2.8938906752411574E-2</v>
      </c>
      <c r="S15" s="33">
        <f>O15/W5</f>
        <v>7.3956682514527208E-3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0</v>
      </c>
      <c r="F16" s="49">
        <v>0</v>
      </c>
      <c r="G16" s="73">
        <f t="shared" si="1"/>
        <v>0</v>
      </c>
      <c r="H16" s="48">
        <v>0</v>
      </c>
      <c r="I16" s="49">
        <v>0</v>
      </c>
      <c r="J16" s="49">
        <v>0</v>
      </c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42</v>
      </c>
      <c r="I19" s="60" t="s">
        <v>37</v>
      </c>
      <c r="J19" s="61">
        <f>H19/P19</f>
        <v>0.41584158415841582</v>
      </c>
      <c r="L19" s="91" t="s">
        <v>38</v>
      </c>
      <c r="M19" s="91"/>
      <c r="N19" s="91"/>
      <c r="O19" s="92"/>
      <c r="P19" s="62">
        <f>[2]Гвардейск!$P$74</f>
        <v>101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8</v>
      </c>
      <c r="L21" s="60" t="s">
        <v>37</v>
      </c>
      <c r="M21" s="65">
        <f>K21/O10</f>
        <v>0.21052631578947367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'[1]МСЧ МВД'!$E$7</f>
        <v>11</v>
      </c>
      <c r="U5" s="23">
        <f>'[1]МСЧ МВД'!$E$8</f>
        <v>108</v>
      </c>
      <c r="V5" s="23">
        <f>'[1]МСЧ МВД'!$E$9</f>
        <v>30</v>
      </c>
      <c r="W5" s="23">
        <f>SUM(T5:V5)</f>
        <v>149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85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86">
        <f t="shared" ref="G7:G16" si="1">D7+E7+F7</f>
        <v>0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1</v>
      </c>
      <c r="N7" s="42">
        <f t="shared" si="0"/>
        <v>0</v>
      </c>
      <c r="O7" s="43">
        <f>L7+M7+N7</f>
        <v>1</v>
      </c>
      <c r="P7" s="33">
        <f>L7/T5</f>
        <v>0</v>
      </c>
      <c r="Q7" s="33">
        <f>M7/U5</f>
        <v>9.2592592592592587E-3</v>
      </c>
      <c r="R7" s="33">
        <f>N7/V5</f>
        <v>0</v>
      </c>
      <c r="S7" s="33">
        <f>O7/W5</f>
        <v>6.7114093959731542E-3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86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86">
        <f t="shared" si="1"/>
        <v>0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0</v>
      </c>
      <c r="N9" s="42">
        <f t="shared" si="0"/>
        <v>0</v>
      </c>
      <c r="O9" s="43">
        <f t="shared" si="3"/>
        <v>0</v>
      </c>
      <c r="P9" s="33">
        <f>L9/T5</f>
        <v>0</v>
      </c>
      <c r="Q9" s="33">
        <f>M9/U5</f>
        <v>0</v>
      </c>
      <c r="R9" s="33">
        <f>N9/V5</f>
        <v>0</v>
      </c>
      <c r="S9" s="33">
        <f>O9/W5</f>
        <v>0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86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86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86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86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86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</v>
      </c>
      <c r="F15" s="70"/>
      <c r="G15" s="86">
        <f t="shared" si="1"/>
        <v>2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1.8518518518518517E-2</v>
      </c>
      <c r="R15" s="33">
        <f>N15/V5</f>
        <v>0</v>
      </c>
      <c r="S15" s="33">
        <f>O15/W5</f>
        <v>1.3422818791946308E-2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87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'[2]МСЧ МВД'!$P$74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 D6:F16 H6:J16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42</v>
      </c>
      <c r="U5" s="23">
        <f>[1]БФУ!$E$8</f>
        <v>0</v>
      </c>
      <c r="V5" s="23">
        <f>[1]БФУ!$E$9</f>
        <v>0</v>
      </c>
      <c r="W5" s="23">
        <f>SUM(T5:V5)</f>
        <v>42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/>
      <c r="F6" s="69"/>
      <c r="G6" s="71">
        <f>D6+E6+F6</f>
        <v>1</v>
      </c>
      <c r="H6" s="27"/>
      <c r="I6" s="69"/>
      <c r="J6" s="69"/>
      <c r="K6" s="29">
        <f>H6+I6+J6</f>
        <v>0</v>
      </c>
      <c r="L6" s="30">
        <f t="shared" ref="L6:N16" si="0">D6+H6</f>
        <v>1</v>
      </c>
      <c r="M6" s="31">
        <f t="shared" si="0"/>
        <v>0</v>
      </c>
      <c r="N6" s="31">
        <f t="shared" si="0"/>
        <v>0</v>
      </c>
      <c r="O6" s="32">
        <f>L6+M6+N6</f>
        <v>1</v>
      </c>
      <c r="P6" s="33">
        <f>L6/T5</f>
        <v>2.3809523809523808E-2</v>
      </c>
      <c r="Q6" s="33" t="e">
        <f>M6/U5</f>
        <v>#DIV/0!</v>
      </c>
      <c r="R6" s="33" t="e">
        <f>N6/V5</f>
        <v>#DIV/0!</v>
      </c>
      <c r="S6" s="33">
        <f>O6/W5</f>
        <v>2.3809523809523808E-2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 t="e">
        <f>M8/U5</f>
        <v>#DIV/0!</v>
      </c>
      <c r="R8" s="33" t="e">
        <f>N8/V5</f>
        <v>#DIV/0!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72">
        <f t="shared" si="1"/>
        <v>0</v>
      </c>
      <c r="H9" s="38">
        <v>1</v>
      </c>
      <c r="I9" s="70"/>
      <c r="J9" s="70"/>
      <c r="K9" s="40">
        <f t="shared" si="2"/>
        <v>1</v>
      </c>
      <c r="L9" s="41">
        <f t="shared" si="0"/>
        <v>1</v>
      </c>
      <c r="M9" s="42">
        <f t="shared" si="0"/>
        <v>0</v>
      </c>
      <c r="N9" s="42">
        <f t="shared" si="0"/>
        <v>0</v>
      </c>
      <c r="O9" s="43">
        <f t="shared" si="3"/>
        <v>1</v>
      </c>
      <c r="P9" s="33">
        <f>L9/T5</f>
        <v>2.3809523809523808E-2</v>
      </c>
      <c r="Q9" s="33" t="e">
        <f>M9/U5</f>
        <v>#DIV/0!</v>
      </c>
      <c r="R9" s="33" t="e">
        <f>N9/V5</f>
        <v>#DIV/0!</v>
      </c>
      <c r="S9" s="33">
        <f>O9/W5</f>
        <v>2.3809523809523808E-2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>
        <v>1</v>
      </c>
      <c r="I10" s="70"/>
      <c r="J10" s="70"/>
      <c r="K10" s="40">
        <f t="shared" si="2"/>
        <v>1</v>
      </c>
      <c r="L10" s="41">
        <f t="shared" si="0"/>
        <v>2</v>
      </c>
      <c r="M10" s="42">
        <f t="shared" si="0"/>
        <v>0</v>
      </c>
      <c r="N10" s="42">
        <f t="shared" si="0"/>
        <v>0</v>
      </c>
      <c r="O10" s="43">
        <f t="shared" si="3"/>
        <v>2</v>
      </c>
      <c r="P10" s="33">
        <f>L10/T5</f>
        <v>4.7619047619047616E-2</v>
      </c>
      <c r="Q10" s="33" t="e">
        <f>M10/U5</f>
        <v>#DIV/0!</v>
      </c>
      <c r="R10" s="33" t="e">
        <f>N10/V5</f>
        <v>#DIV/0!</v>
      </c>
      <c r="S10" s="33">
        <f>O10/W5</f>
        <v>4.7619047619047616E-2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1</v>
      </c>
      <c r="E11" s="70"/>
      <c r="F11" s="70"/>
      <c r="G11" s="72">
        <f t="shared" si="1"/>
        <v>1</v>
      </c>
      <c r="H11" s="38"/>
      <c r="I11" s="70"/>
      <c r="J11" s="70"/>
      <c r="K11" s="40">
        <f t="shared" si="2"/>
        <v>0</v>
      </c>
      <c r="L11" s="41">
        <f t="shared" si="0"/>
        <v>1</v>
      </c>
      <c r="M11" s="42">
        <f t="shared" si="0"/>
        <v>0</v>
      </c>
      <c r="N11" s="42">
        <f t="shared" si="0"/>
        <v>0</v>
      </c>
      <c r="O11" s="43">
        <f t="shared" si="3"/>
        <v>1</v>
      </c>
      <c r="P11" s="33">
        <f>L11/T5</f>
        <v>2.3809523809523808E-2</v>
      </c>
      <c r="Q11" s="33" t="e">
        <f>M11/U5</f>
        <v>#DIV/0!</v>
      </c>
      <c r="R11" s="33" t="e">
        <f>N11/V5</f>
        <v>#DIV/0!</v>
      </c>
      <c r="S11" s="33">
        <f>O11/W5</f>
        <v>2.3809523809523808E-2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</v>
      </c>
      <c r="E12" s="70"/>
      <c r="F12" s="70"/>
      <c r="G12" s="72">
        <f t="shared" si="1"/>
        <v>2</v>
      </c>
      <c r="H12" s="38">
        <v>1</v>
      </c>
      <c r="I12" s="70"/>
      <c r="J12" s="70"/>
      <c r="K12" s="40">
        <f t="shared" si="2"/>
        <v>1</v>
      </c>
      <c r="L12" s="41">
        <f t="shared" si="0"/>
        <v>3</v>
      </c>
      <c r="M12" s="42">
        <f t="shared" si="0"/>
        <v>0</v>
      </c>
      <c r="N12" s="42">
        <f t="shared" si="0"/>
        <v>0</v>
      </c>
      <c r="O12" s="43">
        <f t="shared" si="3"/>
        <v>3</v>
      </c>
      <c r="P12" s="33">
        <f>L12/T5</f>
        <v>7.1428571428571425E-2</v>
      </c>
      <c r="Q12" s="33" t="e">
        <f>M12/U5</f>
        <v>#DIV/0!</v>
      </c>
      <c r="R12" s="33" t="e">
        <f>N12/V5</f>
        <v>#DIV/0!</v>
      </c>
      <c r="S12" s="33">
        <f>O12/W5</f>
        <v>7.1428571428571425E-2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 t="e">
        <f>M13/U5</f>
        <v>#DIV/0!</v>
      </c>
      <c r="R13" s="33" t="e">
        <f>N13/V5</f>
        <v>#DIV/0!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1</v>
      </c>
      <c r="I14" s="70"/>
      <c r="J14" s="70"/>
      <c r="K14" s="40">
        <f t="shared" si="2"/>
        <v>1</v>
      </c>
      <c r="L14" s="41">
        <f t="shared" si="0"/>
        <v>1</v>
      </c>
      <c r="M14" s="42">
        <f t="shared" si="0"/>
        <v>0</v>
      </c>
      <c r="N14" s="42">
        <f t="shared" si="0"/>
        <v>0</v>
      </c>
      <c r="O14" s="43">
        <f t="shared" si="3"/>
        <v>1</v>
      </c>
      <c r="P14" s="33">
        <f>L14/T5</f>
        <v>2.3809523809523808E-2</v>
      </c>
      <c r="Q14" s="33" t="e">
        <f>M14/U5</f>
        <v>#DIV/0!</v>
      </c>
      <c r="R14" s="33" t="e">
        <f>N14/V5</f>
        <v>#DIV/0!</v>
      </c>
      <c r="S14" s="33">
        <f>O14/W5</f>
        <v>2.3809523809523808E-2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9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42</v>
      </c>
      <c r="U5" s="23">
        <f>[1]БФУ!$E$8</f>
        <v>0</v>
      </c>
      <c r="V5" s="23">
        <f>[1]БФУ!$E$9</f>
        <v>0</v>
      </c>
      <c r="W5" s="23">
        <f>SUM(T5:V5)</f>
        <v>42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>
        <v>1</v>
      </c>
      <c r="J6" s="69">
        <v>1</v>
      </c>
      <c r="K6" s="71">
        <f>H6+I6+J6</f>
        <v>2</v>
      </c>
      <c r="L6" s="30">
        <f t="shared" ref="L6:N16" si="0">D6+H6</f>
        <v>0</v>
      </c>
      <c r="M6" s="31">
        <f t="shared" si="0"/>
        <v>1</v>
      </c>
      <c r="N6" s="31">
        <f t="shared" si="0"/>
        <v>1</v>
      </c>
      <c r="O6" s="32">
        <f>L6+M6+N6</f>
        <v>2</v>
      </c>
      <c r="P6" s="33">
        <f>L6/T5</f>
        <v>0</v>
      </c>
      <c r="Q6" s="33" t="e">
        <f>M6/U5</f>
        <v>#DIV/0!</v>
      </c>
      <c r="R6" s="33" t="e">
        <f>N6/V5</f>
        <v>#DIV/0!</v>
      </c>
      <c r="S6" s="33">
        <f>O6/W5</f>
        <v>4.7619047619047616E-2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>
        <v>3</v>
      </c>
      <c r="J7" s="70">
        <v>1</v>
      </c>
      <c r="K7" s="72">
        <f t="shared" ref="K7:K16" si="2">H7+I7+J7</f>
        <v>4</v>
      </c>
      <c r="L7" s="41">
        <f t="shared" si="0"/>
        <v>0</v>
      </c>
      <c r="M7" s="42">
        <f t="shared" si="0"/>
        <v>3</v>
      </c>
      <c r="N7" s="42">
        <f t="shared" si="0"/>
        <v>1</v>
      </c>
      <c r="O7" s="43">
        <f>L7+M7+N7</f>
        <v>4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9.5238095238095233E-2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>
        <v>1</v>
      </c>
      <c r="J8" s="70"/>
      <c r="K8" s="72">
        <f t="shared" si="2"/>
        <v>1</v>
      </c>
      <c r="L8" s="41">
        <f t="shared" si="0"/>
        <v>0</v>
      </c>
      <c r="M8" s="42">
        <f t="shared" si="0"/>
        <v>1</v>
      </c>
      <c r="N8" s="42">
        <f t="shared" si="0"/>
        <v>0</v>
      </c>
      <c r="O8" s="43">
        <f t="shared" ref="O8:O16" si="3">L8+M8+N8</f>
        <v>1</v>
      </c>
      <c r="P8" s="33">
        <f>L8/T5</f>
        <v>0</v>
      </c>
      <c r="Q8" s="33" t="e">
        <f>M8/U5</f>
        <v>#DIV/0!</v>
      </c>
      <c r="R8" s="33" t="e">
        <f>N8/V5</f>
        <v>#DIV/0!</v>
      </c>
      <c r="S8" s="33">
        <f>O8/W5</f>
        <v>2.3809523809523808E-2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</v>
      </c>
      <c r="F9" s="70"/>
      <c r="G9" s="72">
        <f t="shared" si="1"/>
        <v>1</v>
      </c>
      <c r="H9" s="38"/>
      <c r="I9" s="70">
        <v>1</v>
      </c>
      <c r="J9" s="70"/>
      <c r="K9" s="72">
        <f t="shared" si="2"/>
        <v>1</v>
      </c>
      <c r="L9" s="41">
        <f t="shared" si="0"/>
        <v>0</v>
      </c>
      <c r="M9" s="42">
        <f t="shared" si="0"/>
        <v>2</v>
      </c>
      <c r="N9" s="42">
        <f t="shared" si="0"/>
        <v>0</v>
      </c>
      <c r="O9" s="43">
        <f t="shared" si="3"/>
        <v>2</v>
      </c>
      <c r="P9" s="33">
        <f>L9/T5</f>
        <v>0</v>
      </c>
      <c r="Q9" s="33" t="e">
        <f>M9/U5</f>
        <v>#DIV/0!</v>
      </c>
      <c r="R9" s="33" t="e">
        <f>N9/V5</f>
        <v>#DIV/0!</v>
      </c>
      <c r="S9" s="33">
        <f>O9/W5</f>
        <v>4.7619047619047616E-2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72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 t="e">
        <f>M10/U5</f>
        <v>#DIV/0!</v>
      </c>
      <c r="R10" s="33" t="e">
        <f>N10/V5</f>
        <v>#DIV/0!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72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 t="e">
        <f>M11/U5</f>
        <v>#DIV/0!</v>
      </c>
      <c r="R11" s="33" t="e">
        <f>N11/V5</f>
        <v>#DIV/0!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>
        <v>1</v>
      </c>
      <c r="J12" s="70">
        <v>1</v>
      </c>
      <c r="K12" s="72">
        <f t="shared" si="2"/>
        <v>2</v>
      </c>
      <c r="L12" s="41">
        <f t="shared" si="0"/>
        <v>0</v>
      </c>
      <c r="M12" s="42">
        <f t="shared" si="0"/>
        <v>1</v>
      </c>
      <c r="N12" s="42">
        <f t="shared" si="0"/>
        <v>1</v>
      </c>
      <c r="O12" s="43">
        <f t="shared" si="3"/>
        <v>2</v>
      </c>
      <c r="P12" s="33">
        <f>L12/T5</f>
        <v>0</v>
      </c>
      <c r="Q12" s="33" t="e">
        <f>M12/U5</f>
        <v>#DIV/0!</v>
      </c>
      <c r="R12" s="33" t="e">
        <f>N12/V5</f>
        <v>#DIV/0!</v>
      </c>
      <c r="S12" s="33">
        <f>O12/W5</f>
        <v>4.7619047619047616E-2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2</v>
      </c>
      <c r="F13" s="70"/>
      <c r="G13" s="72">
        <f t="shared" si="1"/>
        <v>3</v>
      </c>
      <c r="H13" s="38"/>
      <c r="I13" s="70">
        <v>4</v>
      </c>
      <c r="J13" s="70">
        <v>4</v>
      </c>
      <c r="K13" s="72">
        <f t="shared" si="2"/>
        <v>8</v>
      </c>
      <c r="L13" s="41">
        <f t="shared" si="0"/>
        <v>1</v>
      </c>
      <c r="M13" s="42">
        <f t="shared" si="0"/>
        <v>6</v>
      </c>
      <c r="N13" s="42">
        <f t="shared" si="0"/>
        <v>4</v>
      </c>
      <c r="O13" s="43">
        <f t="shared" si="3"/>
        <v>11</v>
      </c>
      <c r="P13" s="33">
        <f>L13/T5</f>
        <v>2.3809523809523808E-2</v>
      </c>
      <c r="Q13" s="33" t="e">
        <f>M13/U5</f>
        <v>#DIV/0!</v>
      </c>
      <c r="R13" s="33" t="e">
        <f>N13/V5</f>
        <v>#DIV/0!</v>
      </c>
      <c r="S13" s="33">
        <f>O13/W5</f>
        <v>0.26190476190476192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1</v>
      </c>
      <c r="I14" s="70">
        <v>1</v>
      </c>
      <c r="J14" s="70"/>
      <c r="K14" s="72">
        <f t="shared" si="2"/>
        <v>2</v>
      </c>
      <c r="L14" s="41">
        <f t="shared" si="0"/>
        <v>1</v>
      </c>
      <c r="M14" s="42">
        <f t="shared" si="0"/>
        <v>1</v>
      </c>
      <c r="N14" s="42">
        <f t="shared" si="0"/>
        <v>0</v>
      </c>
      <c r="O14" s="43">
        <f t="shared" si="3"/>
        <v>2</v>
      </c>
      <c r="P14" s="33">
        <f>L14/T5</f>
        <v>2.3809523809523808E-2</v>
      </c>
      <c r="Q14" s="33" t="e">
        <f>M14/U5</f>
        <v>#DIV/0!</v>
      </c>
      <c r="R14" s="33" t="e">
        <f>N14/V5</f>
        <v>#DIV/0!</v>
      </c>
      <c r="S14" s="33">
        <f>O14/W5</f>
        <v>4.7619047619047616E-2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72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73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[1]ЦГКБ!$E$7</f>
        <v>2413</v>
      </c>
      <c r="U5" s="23">
        <f>[1]ЦГКБ!$E$8</f>
        <v>1666</v>
      </c>
      <c r="V5" s="23">
        <f>[1]ЦГКБ!$E$9</f>
        <v>1867</v>
      </c>
      <c r="W5" s="23">
        <f>SUM(T5:V5)</f>
        <v>5946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/>
      <c r="G7" s="72">
        <f t="shared" ref="G7:G16" si="1">D7+E7+F7</f>
        <v>1</v>
      </c>
      <c r="H7" s="38"/>
      <c r="I7" s="70">
        <v>1</v>
      </c>
      <c r="J7" s="70">
        <v>3</v>
      </c>
      <c r="K7" s="40">
        <f t="shared" ref="K7:K16" si="2">H7+I7+J7</f>
        <v>4</v>
      </c>
      <c r="L7" s="41">
        <f t="shared" si="0"/>
        <v>0</v>
      </c>
      <c r="M7" s="42">
        <f t="shared" si="0"/>
        <v>2</v>
      </c>
      <c r="N7" s="42">
        <f t="shared" si="0"/>
        <v>3</v>
      </c>
      <c r="O7" s="43">
        <f>L7+M7+N7</f>
        <v>5</v>
      </c>
      <c r="P7" s="33">
        <f>L7/T5</f>
        <v>0</v>
      </c>
      <c r="Q7" s="33">
        <f>M7/U5</f>
        <v>1.2004801920768306E-3</v>
      </c>
      <c r="R7" s="33">
        <f>N7/V5</f>
        <v>1.6068559185859668E-3</v>
      </c>
      <c r="S7" s="33">
        <f>O7/W5</f>
        <v>8.4090144635048773E-4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29</v>
      </c>
      <c r="E9" s="70">
        <v>16</v>
      </c>
      <c r="F9" s="70"/>
      <c r="G9" s="72">
        <f t="shared" si="1"/>
        <v>45</v>
      </c>
      <c r="H9" s="38"/>
      <c r="I9" s="70">
        <v>1</v>
      </c>
      <c r="J9" s="70"/>
      <c r="K9" s="40">
        <f t="shared" si="2"/>
        <v>1</v>
      </c>
      <c r="L9" s="41">
        <f t="shared" si="0"/>
        <v>29</v>
      </c>
      <c r="M9" s="42">
        <f t="shared" si="0"/>
        <v>17</v>
      </c>
      <c r="N9" s="42">
        <f t="shared" si="0"/>
        <v>0</v>
      </c>
      <c r="O9" s="43">
        <f t="shared" si="3"/>
        <v>46</v>
      </c>
      <c r="P9" s="33">
        <f>L9/T5</f>
        <v>1.2018234562784915E-2</v>
      </c>
      <c r="Q9" s="33">
        <f>M9/U5</f>
        <v>1.020408163265306E-2</v>
      </c>
      <c r="R9" s="33">
        <f>N9/V5</f>
        <v>0</v>
      </c>
      <c r="S9" s="33">
        <f>O9/W5</f>
        <v>7.7362933064244873E-3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33</v>
      </c>
      <c r="E12" s="70">
        <v>3</v>
      </c>
      <c r="F12" s="70"/>
      <c r="G12" s="72">
        <f t="shared" si="1"/>
        <v>36</v>
      </c>
      <c r="H12" s="38">
        <v>29</v>
      </c>
      <c r="I12" s="70">
        <v>1</v>
      </c>
      <c r="J12" s="70"/>
      <c r="K12" s="40">
        <f t="shared" si="2"/>
        <v>30</v>
      </c>
      <c r="L12" s="41">
        <f t="shared" si="0"/>
        <v>62</v>
      </c>
      <c r="M12" s="42">
        <f t="shared" si="0"/>
        <v>4</v>
      </c>
      <c r="N12" s="42">
        <f t="shared" si="0"/>
        <v>0</v>
      </c>
      <c r="O12" s="43">
        <f t="shared" si="3"/>
        <v>66</v>
      </c>
      <c r="P12" s="33">
        <f>L12/T5</f>
        <v>2.5694156651471199E-2</v>
      </c>
      <c r="Q12" s="33">
        <f>M12/U5</f>
        <v>2.4009603841536613E-3</v>
      </c>
      <c r="R12" s="33">
        <f>N12/V5</f>
        <v>0</v>
      </c>
      <c r="S12" s="33">
        <f>O12/W5</f>
        <v>1.1099899091826439E-2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36</v>
      </c>
      <c r="E13" s="70">
        <v>4</v>
      </c>
      <c r="F13" s="70">
        <v>1</v>
      </c>
      <c r="G13" s="72">
        <f t="shared" si="1"/>
        <v>41</v>
      </c>
      <c r="H13" s="38">
        <v>44</v>
      </c>
      <c r="I13" s="70">
        <v>14</v>
      </c>
      <c r="J13" s="70"/>
      <c r="K13" s="40">
        <f t="shared" si="2"/>
        <v>58</v>
      </c>
      <c r="L13" s="41">
        <f t="shared" si="0"/>
        <v>80</v>
      </c>
      <c r="M13" s="42">
        <f t="shared" si="0"/>
        <v>18</v>
      </c>
      <c r="N13" s="42">
        <f t="shared" si="0"/>
        <v>1</v>
      </c>
      <c r="O13" s="43">
        <f t="shared" si="3"/>
        <v>99</v>
      </c>
      <c r="P13" s="33">
        <f>L13/T5</f>
        <v>3.3153750518027353E-2</v>
      </c>
      <c r="Q13" s="33">
        <f>M13/U5</f>
        <v>1.0804321728691477E-2</v>
      </c>
      <c r="R13" s="33">
        <f>N13/V5</f>
        <v>5.3561863952865559E-4</v>
      </c>
      <c r="S13" s="33">
        <f>O13/W5</f>
        <v>1.6649848637739658E-2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1</v>
      </c>
      <c r="F14" s="70"/>
      <c r="G14" s="72">
        <f t="shared" si="1"/>
        <v>1</v>
      </c>
      <c r="H14" s="38">
        <v>1</v>
      </c>
      <c r="I14" s="70">
        <v>2</v>
      </c>
      <c r="J14" s="70"/>
      <c r="K14" s="40">
        <f t="shared" si="2"/>
        <v>3</v>
      </c>
      <c r="L14" s="41">
        <f t="shared" si="0"/>
        <v>1</v>
      </c>
      <c r="M14" s="42">
        <f t="shared" si="0"/>
        <v>3</v>
      </c>
      <c r="N14" s="42">
        <f t="shared" si="0"/>
        <v>0</v>
      </c>
      <c r="O14" s="43">
        <f t="shared" si="3"/>
        <v>4</v>
      </c>
      <c r="P14" s="33">
        <f>L14/T5</f>
        <v>4.1442188147534188E-4</v>
      </c>
      <c r="Q14" s="33">
        <f>M14/U5</f>
        <v>1.8007202881152461E-3</v>
      </c>
      <c r="R14" s="33">
        <f>N14/V5</f>
        <v>0</v>
      </c>
      <c r="S14" s="33">
        <f>O14/W5</f>
        <v>6.7272115708039018E-4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[2]ЦГКБ!$P$74</f>
        <v>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W32"/>
  <sheetViews>
    <sheetView topLeftCell="A14" workbookViewId="0">
      <selection activeCell="H6" sqref="H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[1]СВОД!$E$7</f>
        <v>20218</v>
      </c>
      <c r="U5" s="23">
        <f>[1]СВОД!$E$8</f>
        <v>23596</v>
      </c>
      <c r="V5" s="23">
        <f>[1]СВОД!$E$9</f>
        <v>21742</v>
      </c>
      <c r="W5" s="23">
        <f>SUM(T5:V5)</f>
        <v>65556</v>
      </c>
    </row>
    <row r="6" spans="1:23" s="4" customFormat="1" ht="48" thickBot="1" x14ac:dyDescent="0.3">
      <c r="A6" s="24" t="s">
        <v>15</v>
      </c>
      <c r="B6" s="25">
        <v>1</v>
      </c>
      <c r="C6" s="26" t="s">
        <v>16</v>
      </c>
      <c r="D6" s="27">
        <f>SUM(Багратионовск:ЦГКБ!D6)</f>
        <v>159</v>
      </c>
      <c r="E6" s="27">
        <f>SUM(Багратионовск:ЦГКБ!E6)</f>
        <v>735</v>
      </c>
      <c r="F6" s="27">
        <f>SUM(Багратионовск:ЦГКБ!F6)</f>
        <v>997</v>
      </c>
      <c r="G6" s="29">
        <f>D6+E6+F6</f>
        <v>1891</v>
      </c>
      <c r="H6" s="27">
        <f>SUM(Багратионовск:ЦГКБ!H6)</f>
        <v>167</v>
      </c>
      <c r="I6" s="27">
        <f>SUM(Багратионовск:ЦГКБ!I6)</f>
        <v>924</v>
      </c>
      <c r="J6" s="27">
        <f>SUM(Багратионовск:ЦГКБ!J6)</f>
        <v>1222</v>
      </c>
      <c r="K6" s="29">
        <f>H6+I6+J6</f>
        <v>2313</v>
      </c>
      <c r="L6" s="30">
        <f t="shared" ref="L6:N16" si="0">D6+H6</f>
        <v>326</v>
      </c>
      <c r="M6" s="31">
        <f t="shared" si="0"/>
        <v>1659</v>
      </c>
      <c r="N6" s="31">
        <f t="shared" si="0"/>
        <v>2219</v>
      </c>
      <c r="O6" s="32">
        <f>L6+M6+N6</f>
        <v>4204</v>
      </c>
      <c r="P6" s="33">
        <f>L6/T5</f>
        <v>1.6124245721634189E-2</v>
      </c>
      <c r="Q6" s="33">
        <f>M6/U5</f>
        <v>7.0308526868960844E-2</v>
      </c>
      <c r="R6" s="33">
        <f>N6/V5</f>
        <v>0.10206052801030265</v>
      </c>
      <c r="S6" s="33">
        <f>O6/W5</f>
        <v>6.4128378790652266E-2</v>
      </c>
      <c r="T6" s="34"/>
      <c r="U6" s="34"/>
      <c r="V6" s="34"/>
      <c r="W6" s="34"/>
    </row>
    <row r="7" spans="1:23" s="4" customFormat="1" ht="32.25" thickBot="1" x14ac:dyDescent="0.3">
      <c r="A7" s="35" t="s">
        <v>17</v>
      </c>
      <c r="B7" s="36">
        <v>2</v>
      </c>
      <c r="C7" s="37" t="s">
        <v>18</v>
      </c>
      <c r="D7" s="27">
        <f>SUM(Багратионовск:ЦГКБ!D7)</f>
        <v>108</v>
      </c>
      <c r="E7" s="27">
        <f>SUM(Багратионовск:ЦГКБ!E7)</f>
        <v>317</v>
      </c>
      <c r="F7" s="27">
        <f>SUM(Багратионовск:ЦГКБ!F7)</f>
        <v>306</v>
      </c>
      <c r="G7" s="40">
        <f t="shared" ref="G7:G16" si="1">D7+E7+F7</f>
        <v>731</v>
      </c>
      <c r="H7" s="27">
        <f>SUM(Багратионовск:ЦГКБ!H7)</f>
        <v>157</v>
      </c>
      <c r="I7" s="27">
        <f>SUM(Багратионовск:ЦГКБ!I7)</f>
        <v>369</v>
      </c>
      <c r="J7" s="27">
        <f>SUM(Багратионовск:ЦГКБ!J7)</f>
        <v>565</v>
      </c>
      <c r="K7" s="40">
        <f t="shared" ref="K7:K16" si="2">H7+I7+J7</f>
        <v>1091</v>
      </c>
      <c r="L7" s="41">
        <f t="shared" si="0"/>
        <v>265</v>
      </c>
      <c r="M7" s="42">
        <f t="shared" si="0"/>
        <v>686</v>
      </c>
      <c r="N7" s="42">
        <f t="shared" si="0"/>
        <v>871</v>
      </c>
      <c r="O7" s="43">
        <f>L7+M7+N7</f>
        <v>1822</v>
      </c>
      <c r="P7" s="33">
        <f>L7/T5</f>
        <v>1.3107132258383619E-2</v>
      </c>
      <c r="Q7" s="33">
        <f>M7/U5</f>
        <v>2.9072724190540768E-2</v>
      </c>
      <c r="R7" s="33">
        <f>N7/V5</f>
        <v>4.0060711986017843E-2</v>
      </c>
      <c r="S7" s="33">
        <f>O7/W5</f>
        <v>2.7793031911648055E-2</v>
      </c>
      <c r="T7" s="34"/>
      <c r="U7" s="34"/>
      <c r="V7" s="34"/>
      <c r="W7" s="34"/>
    </row>
    <row r="8" spans="1:23" s="4" customFormat="1" ht="32.25" thickBot="1" x14ac:dyDescent="0.3">
      <c r="A8" s="35" t="s">
        <v>19</v>
      </c>
      <c r="B8" s="36">
        <v>3</v>
      </c>
      <c r="C8" s="37" t="s">
        <v>20</v>
      </c>
      <c r="D8" s="27">
        <f>SUM(Багратионовск:ЦГКБ!D8)</f>
        <v>452</v>
      </c>
      <c r="E8" s="27">
        <f>SUM(Багратионовск:ЦГКБ!E8)</f>
        <v>985</v>
      </c>
      <c r="F8" s="27">
        <f>SUM(Багратионовск:ЦГКБ!F8)</f>
        <v>966</v>
      </c>
      <c r="G8" s="40">
        <f t="shared" si="1"/>
        <v>2403</v>
      </c>
      <c r="H8" s="27">
        <f>SUM(Багратионовск:ЦГКБ!H8)</f>
        <v>550</v>
      </c>
      <c r="I8" s="27">
        <f>SUM(Багратионовск:ЦГКБ!I8)</f>
        <v>1442</v>
      </c>
      <c r="J8" s="27">
        <f>SUM(Багратионовск:ЦГКБ!J8)</f>
        <v>1837</v>
      </c>
      <c r="K8" s="40">
        <f t="shared" si="2"/>
        <v>3829</v>
      </c>
      <c r="L8" s="41">
        <f t="shared" si="0"/>
        <v>1002</v>
      </c>
      <c r="M8" s="42">
        <f t="shared" si="0"/>
        <v>2427</v>
      </c>
      <c r="N8" s="42">
        <f t="shared" si="0"/>
        <v>2803</v>
      </c>
      <c r="O8" s="43">
        <f t="shared" ref="O8:O16" si="3">L8+M8+N8</f>
        <v>6232</v>
      </c>
      <c r="P8" s="33">
        <f>L8/T5</f>
        <v>4.9559798199624097E-2</v>
      </c>
      <c r="Q8" s="33">
        <f>M8/U5</f>
        <v>0.10285641634175284</v>
      </c>
      <c r="R8" s="33">
        <f>N8/V5</f>
        <v>0.12892098243031919</v>
      </c>
      <c r="S8" s="33">
        <f>O8/W5</f>
        <v>9.506376227957776E-2</v>
      </c>
      <c r="T8" s="34"/>
      <c r="U8" s="34"/>
      <c r="V8" s="34"/>
      <c r="W8" s="34"/>
    </row>
    <row r="9" spans="1:23" s="4" customFormat="1" ht="28.5" customHeight="1" thickBot="1" x14ac:dyDescent="0.3">
      <c r="A9" s="35" t="s">
        <v>21</v>
      </c>
      <c r="B9" s="36">
        <v>4</v>
      </c>
      <c r="C9" s="37" t="s">
        <v>22</v>
      </c>
      <c r="D9" s="27">
        <f>SUM(Багратионовск:ЦГКБ!D9)</f>
        <v>1203</v>
      </c>
      <c r="E9" s="27">
        <f>SUM(Багратионовск:ЦГКБ!E9)</f>
        <v>1353</v>
      </c>
      <c r="F9" s="27">
        <f>SUM(Багратионовск:ЦГКБ!F9)</f>
        <v>630</v>
      </c>
      <c r="G9" s="40">
        <f t="shared" si="1"/>
        <v>3186</v>
      </c>
      <c r="H9" s="27">
        <f>SUM(Багратионовск:ЦГКБ!H9)</f>
        <v>589</v>
      </c>
      <c r="I9" s="27">
        <f>SUM(Багратионовск:ЦГКБ!I9)</f>
        <v>718</v>
      </c>
      <c r="J9" s="27">
        <f>SUM(Багратионовск:ЦГКБ!J9)</f>
        <v>212</v>
      </c>
      <c r="K9" s="40">
        <f t="shared" si="2"/>
        <v>1519</v>
      </c>
      <c r="L9" s="41">
        <f t="shared" si="0"/>
        <v>1792</v>
      </c>
      <c r="M9" s="42">
        <f t="shared" si="0"/>
        <v>2071</v>
      </c>
      <c r="N9" s="42">
        <f t="shared" si="0"/>
        <v>842</v>
      </c>
      <c r="O9" s="43">
        <f t="shared" si="3"/>
        <v>4705</v>
      </c>
      <c r="P9" s="33">
        <f>L9/T5</f>
        <v>8.8633890592541301E-2</v>
      </c>
      <c r="Q9" s="33">
        <f>M9/U5</f>
        <v>8.7769113409052385E-2</v>
      </c>
      <c r="R9" s="33">
        <f>N9/V5</f>
        <v>3.87268880507773E-2</v>
      </c>
      <c r="S9" s="33">
        <f>O9/W5</f>
        <v>7.1770699859661974E-2</v>
      </c>
      <c r="T9" s="34"/>
      <c r="U9" s="34"/>
      <c r="V9" s="34"/>
      <c r="W9" s="34"/>
    </row>
    <row r="10" spans="1:23" s="4" customFormat="1" ht="32.25" thickBot="1" x14ac:dyDescent="0.3">
      <c r="A10" s="35" t="s">
        <v>23</v>
      </c>
      <c r="B10" s="36">
        <v>5</v>
      </c>
      <c r="C10" s="37" t="s">
        <v>24</v>
      </c>
      <c r="D10" s="27">
        <f>SUM(Багратионовск:ЦГКБ!D10)</f>
        <v>33</v>
      </c>
      <c r="E10" s="27">
        <f>SUM(Багратионовск:ЦГКБ!E10)</f>
        <v>114</v>
      </c>
      <c r="F10" s="27">
        <f>SUM(Багратионовск:ЦГКБ!F10)</f>
        <v>35</v>
      </c>
      <c r="G10" s="40">
        <f t="shared" si="1"/>
        <v>182</v>
      </c>
      <c r="H10" s="27">
        <f>SUM(Багратионовск:ЦГКБ!H10)</f>
        <v>22</v>
      </c>
      <c r="I10" s="27">
        <f>SUM(Багратионовск:ЦГКБ!I10)</f>
        <v>32</v>
      </c>
      <c r="J10" s="27">
        <f>SUM(Багратионовск:ЦГКБ!J10)</f>
        <v>10</v>
      </c>
      <c r="K10" s="40">
        <f t="shared" si="2"/>
        <v>64</v>
      </c>
      <c r="L10" s="41">
        <f t="shared" si="0"/>
        <v>55</v>
      </c>
      <c r="M10" s="42">
        <f t="shared" si="0"/>
        <v>146</v>
      </c>
      <c r="N10" s="42">
        <f t="shared" si="0"/>
        <v>45</v>
      </c>
      <c r="O10" s="43">
        <f t="shared" si="3"/>
        <v>246</v>
      </c>
      <c r="P10" s="33">
        <f>L10/T5</f>
        <v>2.720348204570185E-3</v>
      </c>
      <c r="Q10" s="33">
        <f>M10/U5</f>
        <v>6.1874894049838954E-3</v>
      </c>
      <c r="R10" s="33">
        <f>N10/V5</f>
        <v>2.0697267960629196E-3</v>
      </c>
      <c r="S10" s="33">
        <f>O10/W5</f>
        <v>3.752516932088596E-3</v>
      </c>
      <c r="T10" s="34"/>
      <c r="U10" s="34"/>
      <c r="V10" s="34"/>
      <c r="W10" s="34"/>
    </row>
    <row r="11" spans="1:23" s="4" customFormat="1" ht="48" thickBot="1" x14ac:dyDescent="0.3">
      <c r="A11" s="35" t="s">
        <v>25</v>
      </c>
      <c r="B11" s="36">
        <v>6</v>
      </c>
      <c r="C11" s="37" t="s">
        <v>26</v>
      </c>
      <c r="D11" s="27">
        <f>SUM(Багратионовск:ЦГКБ!D11)</f>
        <v>1</v>
      </c>
      <c r="E11" s="27">
        <f>SUM(Багратионовск:ЦГКБ!E11)</f>
        <v>1</v>
      </c>
      <c r="F11" s="27">
        <f>SUM(Багратионовск:ЦГКБ!F11)</f>
        <v>1</v>
      </c>
      <c r="G11" s="40">
        <f t="shared" si="1"/>
        <v>3</v>
      </c>
      <c r="H11" s="27">
        <f>SUM(Багратионовск:ЦГКБ!H11)</f>
        <v>0</v>
      </c>
      <c r="I11" s="27">
        <f>SUM(Багратионовск:ЦГКБ!I11)</f>
        <v>0</v>
      </c>
      <c r="J11" s="27">
        <f>SUM(Багратионовск:ЦГКБ!J11)</f>
        <v>1</v>
      </c>
      <c r="K11" s="40">
        <f t="shared" si="2"/>
        <v>1</v>
      </c>
      <c r="L11" s="41">
        <f t="shared" si="0"/>
        <v>1</v>
      </c>
      <c r="M11" s="42">
        <f t="shared" si="0"/>
        <v>1</v>
      </c>
      <c r="N11" s="42">
        <f t="shared" si="0"/>
        <v>2</v>
      </c>
      <c r="O11" s="43">
        <f t="shared" si="3"/>
        <v>4</v>
      </c>
      <c r="P11" s="33">
        <f>L11/T5</f>
        <v>4.9460876446730638E-5</v>
      </c>
      <c r="Q11" s="33">
        <f>M11/U5</f>
        <v>4.2380064417697912E-5</v>
      </c>
      <c r="R11" s="33">
        <f>N11/V5</f>
        <v>9.1987857602796435E-5</v>
      </c>
      <c r="S11" s="33">
        <f>O11/W5</f>
        <v>6.1016535481115382E-5</v>
      </c>
      <c r="T11" s="34"/>
      <c r="U11" s="34"/>
      <c r="V11" s="34"/>
      <c r="W11" s="34"/>
    </row>
    <row r="12" spans="1:23" s="4" customFormat="1" ht="32.25" thickBot="1" x14ac:dyDescent="0.3">
      <c r="A12" s="35" t="s">
        <v>27</v>
      </c>
      <c r="B12" s="36">
        <v>7</v>
      </c>
      <c r="C12" s="37" t="s">
        <v>28</v>
      </c>
      <c r="D12" s="27">
        <f>SUM(Багратионовск:ЦГКБ!D12)</f>
        <v>516</v>
      </c>
      <c r="E12" s="27">
        <f>SUM(Багратионовск:ЦГКБ!E12)</f>
        <v>797</v>
      </c>
      <c r="F12" s="27">
        <f>SUM(Багратионовск:ЦГКБ!F12)</f>
        <v>915</v>
      </c>
      <c r="G12" s="40">
        <f t="shared" si="1"/>
        <v>2228</v>
      </c>
      <c r="H12" s="27">
        <f>SUM(Багратионовск:ЦГКБ!H12)</f>
        <v>541</v>
      </c>
      <c r="I12" s="27">
        <f>SUM(Багратионовск:ЦГКБ!I12)</f>
        <v>987</v>
      </c>
      <c r="J12" s="27">
        <f>SUM(Багратионовск:ЦГКБ!J12)</f>
        <v>1441</v>
      </c>
      <c r="K12" s="40">
        <f t="shared" si="2"/>
        <v>2969</v>
      </c>
      <c r="L12" s="41">
        <f t="shared" si="0"/>
        <v>1057</v>
      </c>
      <c r="M12" s="42">
        <f t="shared" si="0"/>
        <v>1784</v>
      </c>
      <c r="N12" s="42">
        <f t="shared" si="0"/>
        <v>2356</v>
      </c>
      <c r="O12" s="43">
        <f t="shared" si="3"/>
        <v>5197</v>
      </c>
      <c r="P12" s="33">
        <f>L12/T5</f>
        <v>5.2280146404194282E-2</v>
      </c>
      <c r="Q12" s="33">
        <f>M12/U5</f>
        <v>7.5606034921173085E-2</v>
      </c>
      <c r="R12" s="33">
        <f>N12/V5</f>
        <v>0.10836169625609419</v>
      </c>
      <c r="S12" s="33">
        <f>O12/W5</f>
        <v>7.9275733723839156E-2</v>
      </c>
      <c r="T12" s="34"/>
      <c r="U12" s="34"/>
      <c r="V12" s="34"/>
      <c r="W12" s="34"/>
    </row>
    <row r="13" spans="1:23" s="4" customFormat="1" ht="32.25" thickBot="1" x14ac:dyDescent="0.3">
      <c r="A13" s="35" t="s">
        <v>29</v>
      </c>
      <c r="B13" s="36">
        <v>8</v>
      </c>
      <c r="C13" s="37" t="s">
        <v>30</v>
      </c>
      <c r="D13" s="27">
        <f>SUM(Багратионовск:ЦГКБ!D13)</f>
        <v>1044</v>
      </c>
      <c r="E13" s="27">
        <f>SUM(Багратионовск:ЦГКБ!E13)</f>
        <v>1339</v>
      </c>
      <c r="F13" s="27">
        <f>SUM(Багратионовск:ЦГКБ!F13)</f>
        <v>1043</v>
      </c>
      <c r="G13" s="40">
        <f t="shared" si="1"/>
        <v>3426</v>
      </c>
      <c r="H13" s="27">
        <f>SUM(Багратионовск:ЦГКБ!H13)</f>
        <v>938</v>
      </c>
      <c r="I13" s="27">
        <f>SUM(Багратионовск:ЦГКБ!I13)</f>
        <v>1570</v>
      </c>
      <c r="J13" s="27">
        <f>SUM(Багратионовск:ЦГКБ!J13)</f>
        <v>2103</v>
      </c>
      <c r="K13" s="40">
        <f t="shared" si="2"/>
        <v>4611</v>
      </c>
      <c r="L13" s="41">
        <f t="shared" si="0"/>
        <v>1982</v>
      </c>
      <c r="M13" s="42">
        <f t="shared" si="0"/>
        <v>2909</v>
      </c>
      <c r="N13" s="42">
        <f t="shared" si="0"/>
        <v>3146</v>
      </c>
      <c r="O13" s="43">
        <f t="shared" si="3"/>
        <v>8037</v>
      </c>
      <c r="P13" s="33">
        <f>L13/T5</f>
        <v>9.8031457117420118E-2</v>
      </c>
      <c r="Q13" s="33">
        <f>M13/U5</f>
        <v>0.12328360739108324</v>
      </c>
      <c r="R13" s="33">
        <f>N13/V5</f>
        <v>0.1446969000091988</v>
      </c>
      <c r="S13" s="33">
        <f>O13/W5</f>
        <v>0.12259747391543108</v>
      </c>
      <c r="T13" s="34"/>
      <c r="U13" s="34"/>
      <c r="V13" s="34"/>
      <c r="W13" s="34"/>
    </row>
    <row r="14" spans="1:23" s="4" customFormat="1" ht="261.75" customHeight="1" thickBot="1" x14ac:dyDescent="0.3">
      <c r="A14" s="35" t="s">
        <v>31</v>
      </c>
      <c r="B14" s="36">
        <v>9</v>
      </c>
      <c r="C14" s="37" t="s">
        <v>32</v>
      </c>
      <c r="D14" s="27">
        <f>SUM(Багратионовск:ЦГКБ!D14)</f>
        <v>346</v>
      </c>
      <c r="E14" s="27">
        <f>SUM(Багратионовск:ЦГКБ!E14)</f>
        <v>354</v>
      </c>
      <c r="F14" s="27">
        <f>SUM(Багратионовск:ЦГКБ!F14)</f>
        <v>213</v>
      </c>
      <c r="G14" s="40">
        <f t="shared" si="1"/>
        <v>913</v>
      </c>
      <c r="H14" s="27">
        <f>SUM(Багратионовск:ЦГКБ!H14)</f>
        <v>379</v>
      </c>
      <c r="I14" s="27">
        <f>SUM(Багратионовск:ЦГКБ!I14)</f>
        <v>510</v>
      </c>
      <c r="J14" s="27">
        <f>SUM(Багратионовск:ЦГКБ!J14)</f>
        <v>338</v>
      </c>
      <c r="K14" s="40">
        <f t="shared" si="2"/>
        <v>1227</v>
      </c>
      <c r="L14" s="41">
        <f t="shared" si="0"/>
        <v>725</v>
      </c>
      <c r="M14" s="42">
        <f t="shared" si="0"/>
        <v>864</v>
      </c>
      <c r="N14" s="42">
        <f t="shared" si="0"/>
        <v>551</v>
      </c>
      <c r="O14" s="43">
        <f t="shared" si="3"/>
        <v>2140</v>
      </c>
      <c r="P14" s="33">
        <f>L14/T5</f>
        <v>3.5859135423879709E-2</v>
      </c>
      <c r="Q14" s="33">
        <f>M14/U5</f>
        <v>3.6616375656891E-2</v>
      </c>
      <c r="R14" s="33">
        <f>N14/V5</f>
        <v>2.5342654769570417E-2</v>
      </c>
      <c r="S14" s="33">
        <f>O14/W5</f>
        <v>3.2643846482396731E-2</v>
      </c>
      <c r="T14" s="34"/>
      <c r="U14" s="34"/>
      <c r="V14" s="34"/>
      <c r="W14" s="34"/>
    </row>
    <row r="15" spans="1:23" s="4" customFormat="1" ht="32.25" thickBot="1" x14ac:dyDescent="0.3">
      <c r="A15" s="35" t="s">
        <v>33</v>
      </c>
      <c r="B15" s="36">
        <v>10</v>
      </c>
      <c r="C15" s="44"/>
      <c r="D15" s="27">
        <f>SUM(Багратионовск:ЦГКБ!D15)</f>
        <v>109</v>
      </c>
      <c r="E15" s="27">
        <f>SUM(Багратионовск:ЦГКБ!E15)</f>
        <v>602</v>
      </c>
      <c r="F15" s="27">
        <f>SUM(Багратионовск:ЦГКБ!F15)</f>
        <v>581</v>
      </c>
      <c r="G15" s="40">
        <f t="shared" si="1"/>
        <v>1292</v>
      </c>
      <c r="H15" s="27">
        <f>SUM(Багратионовск:ЦГКБ!H15)</f>
        <v>89</v>
      </c>
      <c r="I15" s="27">
        <f>SUM(Багратионовск:ЦГКБ!I15)</f>
        <v>583</v>
      </c>
      <c r="J15" s="27">
        <f>SUM(Багратионовск:ЦГКБ!J15)</f>
        <v>481</v>
      </c>
      <c r="K15" s="40">
        <f t="shared" si="2"/>
        <v>1153</v>
      </c>
      <c r="L15" s="41">
        <f t="shared" si="0"/>
        <v>198</v>
      </c>
      <c r="M15" s="42">
        <f t="shared" si="0"/>
        <v>1185</v>
      </c>
      <c r="N15" s="42">
        <f t="shared" si="0"/>
        <v>1062</v>
      </c>
      <c r="O15" s="43">
        <f t="shared" si="3"/>
        <v>2445</v>
      </c>
      <c r="P15" s="33">
        <f>L15/T5</f>
        <v>9.7932535364526653E-3</v>
      </c>
      <c r="Q15" s="33">
        <f>M15/U5</f>
        <v>5.0220376334972026E-2</v>
      </c>
      <c r="R15" s="33">
        <f>N15/V5</f>
        <v>4.8845552387084906E-2</v>
      </c>
      <c r="S15" s="33">
        <f>O15/W5</f>
        <v>3.7296357312831777E-2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27">
        <f>SUM(Багратионовск:ЦГКБ!D16)</f>
        <v>46</v>
      </c>
      <c r="E16" s="27">
        <f>SUM(Багратионовск:ЦГКБ!E16)</f>
        <v>163</v>
      </c>
      <c r="F16" s="27">
        <f>SUM(Багратионовск:ЦГКБ!F16)</f>
        <v>207</v>
      </c>
      <c r="G16" s="50">
        <f t="shared" si="1"/>
        <v>416</v>
      </c>
      <c r="H16" s="27">
        <f>SUM(Багратионовск:ЦГКБ!H16)</f>
        <v>83</v>
      </c>
      <c r="I16" s="27">
        <f>SUM(Багратионовск:ЦГКБ!I16)</f>
        <v>163</v>
      </c>
      <c r="J16" s="27">
        <f>SUM(Багратионовск:ЦГКБ!J16)</f>
        <v>236</v>
      </c>
      <c r="K16" s="50">
        <f t="shared" si="2"/>
        <v>482</v>
      </c>
      <c r="L16" s="51">
        <f t="shared" si="0"/>
        <v>129</v>
      </c>
      <c r="M16" s="52">
        <f t="shared" si="0"/>
        <v>326</v>
      </c>
      <c r="N16" s="52">
        <f t="shared" si="0"/>
        <v>443</v>
      </c>
      <c r="O16" s="53">
        <f t="shared" si="3"/>
        <v>898</v>
      </c>
      <c r="P16" s="33">
        <f>L16/T5</f>
        <v>6.3804530616282523E-3</v>
      </c>
      <c r="Q16" s="33">
        <f>M16/U5</f>
        <v>1.3815901000169521E-2</v>
      </c>
      <c r="R16" s="33">
        <f>N16/V5</f>
        <v>2.037531045901941E-2</v>
      </c>
      <c r="S16" s="33">
        <f>O16/W5</f>
        <v>1.3698212215510402E-2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f>SUM(Багратионовск:ЦГКБ!H19)</f>
        <v>904</v>
      </c>
      <c r="I19" s="60" t="s">
        <v>37</v>
      </c>
      <c r="J19" s="61">
        <f>H19/P19</f>
        <v>9.1553575045574237E-2</v>
      </c>
      <c r="L19" s="91" t="s">
        <v>38</v>
      </c>
      <c r="M19" s="91"/>
      <c r="N19" s="91"/>
      <c r="O19" s="92"/>
      <c r="P19" s="62">
        <f>[2]Свод!$P$74</f>
        <v>9874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59">
        <f>SUM(Багратионовск:ЦГКБ!H20)</f>
        <v>0</v>
      </c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f>SUM(Багратионовск:ЦГКБ!K21)</f>
        <v>22</v>
      </c>
      <c r="L21" s="60" t="s">
        <v>37</v>
      </c>
      <c r="M21" s="65">
        <f>K21/O10</f>
        <v>8.943089430894309E-2</v>
      </c>
    </row>
    <row r="22" spans="1:19" ht="15.75" x14ac:dyDescent="0.25">
      <c r="A22" s="57" t="s">
        <v>43</v>
      </c>
      <c r="K22" s="59">
        <f>SUM(Багратионовск:ЦГКБ!K22)</f>
        <v>0</v>
      </c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[1]Гурьевск!$E$7</f>
        <v>1553</v>
      </c>
      <c r="U5" s="23">
        <f>[1]Гурьевск!$E$8</f>
        <v>1778</v>
      </c>
      <c r="V5" s="23">
        <f>[1]Гурьевск!$E$9</f>
        <v>1118</v>
      </c>
      <c r="W5" s="23">
        <f>[1]Гурьевск!$E$10</f>
        <v>4449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38</v>
      </c>
      <c r="E6" s="74">
        <v>89</v>
      </c>
      <c r="F6" s="74">
        <v>71</v>
      </c>
      <c r="G6" s="66">
        <f t="shared" ref="G6:G16" si="0">D6+E6+F6</f>
        <v>198</v>
      </c>
      <c r="H6" s="79">
        <v>49</v>
      </c>
      <c r="I6" s="74">
        <v>121</v>
      </c>
      <c r="J6" s="74">
        <v>88</v>
      </c>
      <c r="K6" s="29">
        <f>H6+I6+J6</f>
        <v>258</v>
      </c>
      <c r="L6" s="30">
        <f t="shared" ref="L6:N16" si="1">D6+H6</f>
        <v>87</v>
      </c>
      <c r="M6" s="31">
        <f t="shared" si="1"/>
        <v>210</v>
      </c>
      <c r="N6" s="31">
        <f t="shared" si="1"/>
        <v>159</v>
      </c>
      <c r="O6" s="32">
        <f>L6+M6+N6</f>
        <v>456</v>
      </c>
      <c r="P6" s="33">
        <f>L6/T5</f>
        <v>5.6020605280103025E-2</v>
      </c>
      <c r="Q6" s="33">
        <f>M6/U5</f>
        <v>0.11811023622047244</v>
      </c>
      <c r="R6" s="33">
        <f>N6/V5</f>
        <v>0.14221824686940965</v>
      </c>
      <c r="S6" s="33">
        <f>O6/W5</f>
        <v>0.10249494268374916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9</v>
      </c>
      <c r="E7" s="75">
        <v>14</v>
      </c>
      <c r="F7" s="75">
        <v>6</v>
      </c>
      <c r="G7" s="67">
        <f t="shared" si="0"/>
        <v>29</v>
      </c>
      <c r="H7" s="77">
        <v>8</v>
      </c>
      <c r="I7" s="75">
        <v>17</v>
      </c>
      <c r="J7" s="75">
        <v>10</v>
      </c>
      <c r="K7" s="40">
        <f t="shared" ref="K7:K16" si="2">H7+I7+J7</f>
        <v>35</v>
      </c>
      <c r="L7" s="41">
        <f t="shared" si="1"/>
        <v>17</v>
      </c>
      <c r="M7" s="42">
        <f t="shared" si="1"/>
        <v>31</v>
      </c>
      <c r="N7" s="42">
        <f t="shared" si="1"/>
        <v>16</v>
      </c>
      <c r="O7" s="43">
        <f>L7+M7+N7</f>
        <v>64</v>
      </c>
      <c r="P7" s="33">
        <f>L7/T5</f>
        <v>1.0946555054732776E-2</v>
      </c>
      <c r="Q7" s="33">
        <f>M7/U5</f>
        <v>1.7435320584926885E-2</v>
      </c>
      <c r="R7" s="33">
        <f>N7/V5</f>
        <v>1.4311270125223614E-2</v>
      </c>
      <c r="S7" s="33">
        <f>O7/W5</f>
        <v>1.4385255113508653E-2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49</v>
      </c>
      <c r="E8" s="75">
        <v>99</v>
      </c>
      <c r="F8" s="75">
        <v>69</v>
      </c>
      <c r="G8" s="67">
        <f t="shared" si="0"/>
        <v>217</v>
      </c>
      <c r="H8" s="77">
        <v>39</v>
      </c>
      <c r="I8" s="75">
        <v>82</v>
      </c>
      <c r="J8" s="75">
        <v>63</v>
      </c>
      <c r="K8" s="40">
        <f t="shared" si="2"/>
        <v>184</v>
      </c>
      <c r="L8" s="41">
        <f t="shared" si="1"/>
        <v>88</v>
      </c>
      <c r="M8" s="42">
        <f t="shared" si="1"/>
        <v>181</v>
      </c>
      <c r="N8" s="42">
        <f t="shared" si="1"/>
        <v>132</v>
      </c>
      <c r="O8" s="43">
        <f t="shared" ref="O8:O16" si="3">L8+M8+N8</f>
        <v>401</v>
      </c>
      <c r="P8" s="33">
        <f>L8/T5</f>
        <v>5.6664520283322604E-2</v>
      </c>
      <c r="Q8" s="33">
        <f>M8/U5</f>
        <v>0.10179977502812149</v>
      </c>
      <c r="R8" s="33">
        <f>N8/V5</f>
        <v>0.11806797853309481</v>
      </c>
      <c r="S8" s="33">
        <f>O8/W5</f>
        <v>9.0132614070577655E-2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43</v>
      </c>
      <c r="E9" s="75">
        <v>78</v>
      </c>
      <c r="F9" s="75">
        <v>67</v>
      </c>
      <c r="G9" s="67">
        <f t="shared" si="0"/>
        <v>188</v>
      </c>
      <c r="H9" s="77">
        <v>23</v>
      </c>
      <c r="I9" s="75">
        <v>64</v>
      </c>
      <c r="J9" s="75">
        <v>28</v>
      </c>
      <c r="K9" s="40">
        <f t="shared" si="2"/>
        <v>115</v>
      </c>
      <c r="L9" s="41">
        <f t="shared" si="1"/>
        <v>66</v>
      </c>
      <c r="M9" s="42">
        <f t="shared" si="1"/>
        <v>142</v>
      </c>
      <c r="N9" s="42">
        <f t="shared" si="1"/>
        <v>95</v>
      </c>
      <c r="O9" s="43">
        <f t="shared" si="3"/>
        <v>303</v>
      </c>
      <c r="P9" s="33">
        <f>L9/T5</f>
        <v>4.2498390212491952E-2</v>
      </c>
      <c r="Q9" s="33">
        <f>M9/U5</f>
        <v>7.9865016872890895E-2</v>
      </c>
      <c r="R9" s="33">
        <f>N9/V5</f>
        <v>8.4973166368515207E-2</v>
      </c>
      <c r="S9" s="33">
        <f>O9/W5</f>
        <v>6.8105192178017526E-2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49</v>
      </c>
      <c r="E12" s="75">
        <v>101</v>
      </c>
      <c r="F12" s="75">
        <v>72</v>
      </c>
      <c r="G12" s="67">
        <f t="shared" si="0"/>
        <v>222</v>
      </c>
      <c r="H12" s="77">
        <v>43</v>
      </c>
      <c r="I12" s="75">
        <v>85</v>
      </c>
      <c r="J12" s="75">
        <v>67</v>
      </c>
      <c r="K12" s="40">
        <f t="shared" si="2"/>
        <v>195</v>
      </c>
      <c r="L12" s="41">
        <f t="shared" si="1"/>
        <v>92</v>
      </c>
      <c r="M12" s="42">
        <f t="shared" si="1"/>
        <v>186</v>
      </c>
      <c r="N12" s="42">
        <f t="shared" si="1"/>
        <v>139</v>
      </c>
      <c r="O12" s="43">
        <f t="shared" si="3"/>
        <v>417</v>
      </c>
      <c r="P12" s="33">
        <f>L12/T5</f>
        <v>5.9240180296200901E-2</v>
      </c>
      <c r="Q12" s="33">
        <f>M12/U5</f>
        <v>0.10461192350956131</v>
      </c>
      <c r="R12" s="33">
        <f>N12/V5</f>
        <v>0.12432915921288014</v>
      </c>
      <c r="S12" s="33">
        <f>O12/W5</f>
        <v>9.3728927848954827E-2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54</v>
      </c>
      <c r="E13" s="75">
        <v>99</v>
      </c>
      <c r="F13" s="75">
        <v>69</v>
      </c>
      <c r="G13" s="67">
        <f t="shared" si="0"/>
        <v>222</v>
      </c>
      <c r="H13" s="77">
        <v>61</v>
      </c>
      <c r="I13" s="75">
        <v>82</v>
      </c>
      <c r="J13" s="75">
        <v>48</v>
      </c>
      <c r="K13" s="40">
        <f t="shared" si="2"/>
        <v>191</v>
      </c>
      <c r="L13" s="41">
        <f t="shared" si="1"/>
        <v>115</v>
      </c>
      <c r="M13" s="42">
        <f t="shared" si="1"/>
        <v>181</v>
      </c>
      <c r="N13" s="42">
        <f t="shared" si="1"/>
        <v>117</v>
      </c>
      <c r="O13" s="43">
        <f t="shared" si="3"/>
        <v>413</v>
      </c>
      <c r="P13" s="33">
        <f>L13/T5</f>
        <v>7.4050225370251133E-2</v>
      </c>
      <c r="Q13" s="33">
        <f>M13/U5</f>
        <v>0.10179977502812149</v>
      </c>
      <c r="R13" s="33">
        <f>N13/V5</f>
        <v>0.10465116279069768</v>
      </c>
      <c r="S13" s="33">
        <f>O13/W5</f>
        <v>9.2829849404360537E-2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201</v>
      </c>
      <c r="E14" s="75">
        <v>74</v>
      </c>
      <c r="F14" s="75"/>
      <c r="G14" s="67">
        <f t="shared" si="0"/>
        <v>275</v>
      </c>
      <c r="H14" s="77">
        <v>211</v>
      </c>
      <c r="I14" s="75">
        <v>82</v>
      </c>
      <c r="J14" s="75"/>
      <c r="K14" s="40">
        <f t="shared" si="2"/>
        <v>293</v>
      </c>
      <c r="L14" s="41">
        <f t="shared" si="1"/>
        <v>412</v>
      </c>
      <c r="M14" s="42">
        <f t="shared" si="1"/>
        <v>156</v>
      </c>
      <c r="N14" s="42">
        <f t="shared" si="1"/>
        <v>0</v>
      </c>
      <c r="O14" s="43">
        <f t="shared" si="3"/>
        <v>568</v>
      </c>
      <c r="P14" s="33">
        <f>L14/T5</f>
        <v>0.26529298132646489</v>
      </c>
      <c r="Q14" s="33">
        <f>M14/U5</f>
        <v>8.7739032620922391E-2</v>
      </c>
      <c r="R14" s="33">
        <f>N14/V5</f>
        <v>0</v>
      </c>
      <c r="S14" s="33">
        <f>O14/W5</f>
        <v>0.12766913913238931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115</v>
      </c>
      <c r="F15" s="75">
        <v>71</v>
      </c>
      <c r="G15" s="67">
        <f t="shared" si="0"/>
        <v>186</v>
      </c>
      <c r="H15" s="77">
        <v>0</v>
      </c>
      <c r="I15" s="75">
        <v>151</v>
      </c>
      <c r="J15" s="75">
        <v>21</v>
      </c>
      <c r="K15" s="40">
        <f t="shared" si="2"/>
        <v>172</v>
      </c>
      <c r="L15" s="41">
        <f t="shared" si="1"/>
        <v>0</v>
      </c>
      <c r="M15" s="42">
        <f t="shared" si="1"/>
        <v>266</v>
      </c>
      <c r="N15" s="42">
        <f t="shared" si="1"/>
        <v>92</v>
      </c>
      <c r="O15" s="43">
        <f t="shared" si="3"/>
        <v>358</v>
      </c>
      <c r="P15" s="33">
        <f>L15/T5</f>
        <v>0</v>
      </c>
      <c r="Q15" s="33">
        <f>M15/U5</f>
        <v>0.14960629921259844</v>
      </c>
      <c r="R15" s="33">
        <f>N15/V5</f>
        <v>8.2289803220035776E-2</v>
      </c>
      <c r="S15" s="33">
        <f>O15/W5</f>
        <v>8.0467520791189032E-2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13</v>
      </c>
      <c r="F16" s="76">
        <v>3</v>
      </c>
      <c r="G16" s="68">
        <f t="shared" si="0"/>
        <v>16</v>
      </c>
      <c r="H16" s="78"/>
      <c r="I16" s="76">
        <v>11</v>
      </c>
      <c r="J16" s="76">
        <v>3</v>
      </c>
      <c r="K16" s="50">
        <f t="shared" si="2"/>
        <v>14</v>
      </c>
      <c r="L16" s="51">
        <f t="shared" si="1"/>
        <v>0</v>
      </c>
      <c r="M16" s="52">
        <f t="shared" si="1"/>
        <v>24</v>
      </c>
      <c r="N16" s="52">
        <f t="shared" si="1"/>
        <v>6</v>
      </c>
      <c r="O16" s="53">
        <f t="shared" si="3"/>
        <v>30</v>
      </c>
      <c r="P16" s="33">
        <f>L16/T5</f>
        <v>0</v>
      </c>
      <c r="Q16" s="33">
        <f>M16/U5</f>
        <v>1.3498312710911136E-2</v>
      </c>
      <c r="R16" s="33">
        <f>N16/V5</f>
        <v>5.3667262969588547E-3</v>
      </c>
      <c r="S16" s="33">
        <f>O16/W5</f>
        <v>6.7430883344571811E-3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[2]Гурьевск!$P$74</f>
        <v>1089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W32"/>
  <sheetViews>
    <sheetView topLeftCell="A13" workbookViewId="0">
      <selection activeCell="J27" sqref="J27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[1]Гусев!$E$7</f>
        <v>594</v>
      </c>
      <c r="U5" s="23">
        <f>[1]Гусев!$E$8</f>
        <v>820</v>
      </c>
      <c r="V5" s="23">
        <f>[1]Гусев!$E$9</f>
        <v>673</v>
      </c>
      <c r="W5" s="23">
        <f>SUM(T5:V5)</f>
        <v>2087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69">
        <v>9</v>
      </c>
      <c r="F6" s="69">
        <v>15</v>
      </c>
      <c r="G6" s="71">
        <f>D6+E6+F6</f>
        <v>30</v>
      </c>
      <c r="H6" s="27">
        <v>18</v>
      </c>
      <c r="I6" s="69">
        <v>14</v>
      </c>
      <c r="J6" s="69">
        <v>16</v>
      </c>
      <c r="K6" s="29">
        <f>H6+I6+J6</f>
        <v>48</v>
      </c>
      <c r="L6" s="30">
        <f t="shared" ref="L6:N16" si="0">D6+H6</f>
        <v>24</v>
      </c>
      <c r="M6" s="31">
        <f t="shared" si="0"/>
        <v>23</v>
      </c>
      <c r="N6" s="31">
        <f t="shared" si="0"/>
        <v>31</v>
      </c>
      <c r="O6" s="32">
        <f>L6+M6+N6</f>
        <v>78</v>
      </c>
      <c r="P6" s="33">
        <f>L6/T5</f>
        <v>4.0404040404040407E-2</v>
      </c>
      <c r="Q6" s="33">
        <f>M6/U5</f>
        <v>2.8048780487804879E-2</v>
      </c>
      <c r="R6" s="33">
        <f>N6/V5</f>
        <v>4.6062407132243688E-2</v>
      </c>
      <c r="S6" s="33">
        <f>O6/W5</f>
        <v>3.7374221370388115E-2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4</v>
      </c>
      <c r="E7" s="70">
        <v>15</v>
      </c>
      <c r="F7" s="70">
        <v>18</v>
      </c>
      <c r="G7" s="72">
        <f t="shared" ref="G7:G16" si="1">D7+E7+F7</f>
        <v>37</v>
      </c>
      <c r="H7" s="38">
        <v>8</v>
      </c>
      <c r="I7" s="70">
        <v>12</v>
      </c>
      <c r="J7" s="70">
        <v>14</v>
      </c>
      <c r="K7" s="40">
        <f t="shared" ref="K7:K16" si="2">H7+I7+J7</f>
        <v>34</v>
      </c>
      <c r="L7" s="41">
        <f t="shared" si="0"/>
        <v>12</v>
      </c>
      <c r="M7" s="42">
        <f t="shared" si="0"/>
        <v>27</v>
      </c>
      <c r="N7" s="42">
        <f t="shared" si="0"/>
        <v>32</v>
      </c>
      <c r="O7" s="43">
        <f>L7+M7+N7</f>
        <v>71</v>
      </c>
      <c r="P7" s="33">
        <f>L7/T5</f>
        <v>2.0202020202020204E-2</v>
      </c>
      <c r="Q7" s="33">
        <f>M7/U5</f>
        <v>3.2926829268292684E-2</v>
      </c>
      <c r="R7" s="33">
        <f>N7/V5</f>
        <v>4.7548291233283801E-2</v>
      </c>
      <c r="S7" s="33">
        <f>O7/W5</f>
        <v>3.4020124580737901E-2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</v>
      </c>
      <c r="E8" s="70">
        <v>8</v>
      </c>
      <c r="F8" s="70">
        <v>8</v>
      </c>
      <c r="G8" s="72">
        <f t="shared" si="1"/>
        <v>22</v>
      </c>
      <c r="H8" s="38">
        <v>11</v>
      </c>
      <c r="I8" s="70">
        <v>16</v>
      </c>
      <c r="J8" s="70">
        <v>19</v>
      </c>
      <c r="K8" s="40">
        <f t="shared" si="2"/>
        <v>46</v>
      </c>
      <c r="L8" s="41">
        <f t="shared" si="0"/>
        <v>17</v>
      </c>
      <c r="M8" s="42">
        <f t="shared" si="0"/>
        <v>24</v>
      </c>
      <c r="N8" s="42">
        <f t="shared" si="0"/>
        <v>27</v>
      </c>
      <c r="O8" s="43">
        <f t="shared" ref="O8:O16" si="3">L8+M8+N8</f>
        <v>68</v>
      </c>
      <c r="P8" s="33">
        <f>L8/T5</f>
        <v>2.8619528619528621E-2</v>
      </c>
      <c r="Q8" s="33">
        <f>M8/U5</f>
        <v>2.9268292682926831E-2</v>
      </c>
      <c r="R8" s="33">
        <f>N8/V5</f>
        <v>4.0118870728083213E-2</v>
      </c>
      <c r="S8" s="33">
        <f>O8/W5</f>
        <v>3.2582654528030663E-2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</v>
      </c>
      <c r="E9" s="70">
        <v>14</v>
      </c>
      <c r="F9" s="70">
        <v>21</v>
      </c>
      <c r="G9" s="72">
        <f t="shared" si="1"/>
        <v>63</v>
      </c>
      <c r="H9" s="38">
        <v>15</v>
      </c>
      <c r="I9" s="70">
        <v>19</v>
      </c>
      <c r="J9" s="70">
        <v>2</v>
      </c>
      <c r="K9" s="40">
        <f t="shared" si="2"/>
        <v>36</v>
      </c>
      <c r="L9" s="41">
        <f t="shared" si="0"/>
        <v>43</v>
      </c>
      <c r="M9" s="42">
        <f t="shared" si="0"/>
        <v>33</v>
      </c>
      <c r="N9" s="42">
        <f t="shared" si="0"/>
        <v>23</v>
      </c>
      <c r="O9" s="43">
        <f t="shared" si="3"/>
        <v>99</v>
      </c>
      <c r="P9" s="33">
        <f>L9/T5</f>
        <v>7.2390572390572394E-2</v>
      </c>
      <c r="Q9" s="33">
        <f>M9/U5</f>
        <v>4.0243902439024391E-2</v>
      </c>
      <c r="R9" s="33">
        <f>N9/V5</f>
        <v>3.4175334323922731E-2</v>
      </c>
      <c r="S9" s="33">
        <f>O9/W5</f>
        <v>4.7436511739338764E-2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2</v>
      </c>
      <c r="J10" s="70"/>
      <c r="K10" s="40">
        <f t="shared" si="2"/>
        <v>2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2.4390243902439024E-3</v>
      </c>
      <c r="R10" s="33">
        <f>N10/V5</f>
        <v>0</v>
      </c>
      <c r="S10" s="33">
        <f>O10/W5</f>
        <v>9.5831336847149022E-4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>
        <v>1</v>
      </c>
      <c r="K11" s="40">
        <f t="shared" si="2"/>
        <v>1</v>
      </c>
      <c r="L11" s="41">
        <f t="shared" si="0"/>
        <v>0</v>
      </c>
      <c r="M11" s="42">
        <f t="shared" si="0"/>
        <v>0</v>
      </c>
      <c r="N11" s="42">
        <f t="shared" si="0"/>
        <v>1</v>
      </c>
      <c r="O11" s="43">
        <f t="shared" si="3"/>
        <v>1</v>
      </c>
      <c r="P11" s="33">
        <f>L11/T5</f>
        <v>0</v>
      </c>
      <c r="Q11" s="33">
        <f>M11/U5</f>
        <v>0</v>
      </c>
      <c r="R11" s="33">
        <f>N11/V5</f>
        <v>1.4858841010401188E-3</v>
      </c>
      <c r="S11" s="33">
        <f>O11/W5</f>
        <v>4.7915668423574511E-4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8</v>
      </c>
      <c r="E12" s="70">
        <v>22</v>
      </c>
      <c r="F12" s="70">
        <v>23</v>
      </c>
      <c r="G12" s="72">
        <f t="shared" si="1"/>
        <v>53</v>
      </c>
      <c r="H12" s="38">
        <v>12</v>
      </c>
      <c r="I12" s="70">
        <v>21</v>
      </c>
      <c r="J12" s="70">
        <v>18</v>
      </c>
      <c r="K12" s="40">
        <f t="shared" si="2"/>
        <v>51</v>
      </c>
      <c r="L12" s="41">
        <f t="shared" si="0"/>
        <v>20</v>
      </c>
      <c r="M12" s="42">
        <f t="shared" si="0"/>
        <v>43</v>
      </c>
      <c r="N12" s="42">
        <f t="shared" si="0"/>
        <v>41</v>
      </c>
      <c r="O12" s="43">
        <f t="shared" si="3"/>
        <v>104</v>
      </c>
      <c r="P12" s="33">
        <f>L12/T5</f>
        <v>3.3670033670033669E-2</v>
      </c>
      <c r="Q12" s="33">
        <f>M12/U5</f>
        <v>5.24390243902439E-2</v>
      </c>
      <c r="R12" s="33">
        <f>N12/V5</f>
        <v>6.0921248142644872E-2</v>
      </c>
      <c r="S12" s="33">
        <f>O12/W5</f>
        <v>4.9832295160517487E-2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10</v>
      </c>
      <c r="E13" s="70">
        <v>25</v>
      </c>
      <c r="F13" s="70">
        <v>24</v>
      </c>
      <c r="G13" s="72">
        <f t="shared" si="1"/>
        <v>59</v>
      </c>
      <c r="H13" s="38">
        <v>34</v>
      </c>
      <c r="I13" s="70">
        <v>28</v>
      </c>
      <c r="J13" s="70">
        <v>47</v>
      </c>
      <c r="K13" s="40">
        <f t="shared" si="2"/>
        <v>109</v>
      </c>
      <c r="L13" s="41">
        <f t="shared" si="0"/>
        <v>44</v>
      </c>
      <c r="M13" s="42">
        <f t="shared" si="0"/>
        <v>53</v>
      </c>
      <c r="N13" s="42">
        <f t="shared" si="0"/>
        <v>71</v>
      </c>
      <c r="O13" s="43">
        <f t="shared" si="3"/>
        <v>168</v>
      </c>
      <c r="P13" s="33">
        <f>L13/T5</f>
        <v>7.407407407407407E-2</v>
      </c>
      <c r="Q13" s="33">
        <f>M13/U5</f>
        <v>6.4634146341463417E-2</v>
      </c>
      <c r="R13" s="33">
        <f>N13/V5</f>
        <v>0.10549777117384844</v>
      </c>
      <c r="S13" s="33">
        <f>O13/W5</f>
        <v>8.0498322951605181E-2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15</v>
      </c>
      <c r="E14" s="70">
        <v>18</v>
      </c>
      <c r="F14" s="70">
        <v>48</v>
      </c>
      <c r="G14" s="72">
        <f t="shared" si="1"/>
        <v>81</v>
      </c>
      <c r="H14" s="38">
        <v>12</v>
      </c>
      <c r="I14" s="70">
        <v>74</v>
      </c>
      <c r="J14" s="70">
        <v>89</v>
      </c>
      <c r="K14" s="40">
        <f t="shared" si="2"/>
        <v>175</v>
      </c>
      <c r="L14" s="41">
        <f t="shared" si="0"/>
        <v>27</v>
      </c>
      <c r="M14" s="42">
        <f t="shared" si="0"/>
        <v>92</v>
      </c>
      <c r="N14" s="42">
        <f t="shared" si="0"/>
        <v>137</v>
      </c>
      <c r="O14" s="43">
        <f t="shared" si="3"/>
        <v>256</v>
      </c>
      <c r="P14" s="33">
        <f>L14/T5</f>
        <v>4.5454545454545456E-2</v>
      </c>
      <c r="Q14" s="33">
        <f>M14/U5</f>
        <v>0.11219512195121951</v>
      </c>
      <c r="R14" s="33">
        <f>N14/V5</f>
        <v>0.20356612184249628</v>
      </c>
      <c r="S14" s="33">
        <f>O14/W5</f>
        <v>0.12266411116435075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12</v>
      </c>
      <c r="F15" s="70">
        <v>22</v>
      </c>
      <c r="G15" s="72">
        <f t="shared" si="1"/>
        <v>34</v>
      </c>
      <c r="H15" s="38"/>
      <c r="I15" s="70">
        <v>12</v>
      </c>
      <c r="J15" s="70">
        <v>14</v>
      </c>
      <c r="K15" s="40">
        <f t="shared" si="2"/>
        <v>26</v>
      </c>
      <c r="L15" s="41">
        <f t="shared" si="0"/>
        <v>0</v>
      </c>
      <c r="M15" s="42">
        <f t="shared" si="0"/>
        <v>24</v>
      </c>
      <c r="N15" s="42">
        <f t="shared" si="0"/>
        <v>36</v>
      </c>
      <c r="O15" s="43">
        <f t="shared" si="3"/>
        <v>60</v>
      </c>
      <c r="P15" s="33">
        <f>L15/T5</f>
        <v>0</v>
      </c>
      <c r="Q15" s="33">
        <f>M15/U5</f>
        <v>2.9268292682926831E-2</v>
      </c>
      <c r="R15" s="33">
        <f>N15/V5</f>
        <v>5.3491827637444277E-2</v>
      </c>
      <c r="S15" s="33">
        <f>O15/W5</f>
        <v>2.8749401054144707E-2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8</v>
      </c>
      <c r="F16" s="49">
        <v>8</v>
      </c>
      <c r="G16" s="73">
        <f t="shared" si="1"/>
        <v>16</v>
      </c>
      <c r="H16" s="48"/>
      <c r="I16" s="49">
        <v>11</v>
      </c>
      <c r="J16" s="49">
        <v>8</v>
      </c>
      <c r="K16" s="50">
        <f t="shared" si="2"/>
        <v>19</v>
      </c>
      <c r="L16" s="51">
        <f t="shared" si="0"/>
        <v>0</v>
      </c>
      <c r="M16" s="52">
        <f t="shared" si="0"/>
        <v>19</v>
      </c>
      <c r="N16" s="52">
        <f t="shared" si="0"/>
        <v>16</v>
      </c>
      <c r="O16" s="53">
        <f t="shared" si="3"/>
        <v>35</v>
      </c>
      <c r="P16" s="33">
        <f>L16/T5</f>
        <v>0</v>
      </c>
      <c r="Q16" s="33">
        <f>M16/U5</f>
        <v>2.3170731707317073E-2</v>
      </c>
      <c r="R16" s="33">
        <f>N16/V5</f>
        <v>2.3774145616641901E-2</v>
      </c>
      <c r="S16" s="33">
        <f>O16/W5</f>
        <v>1.6770483948251078E-2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</v>
      </c>
      <c r="I19" s="60" t="s">
        <v>37</v>
      </c>
      <c r="J19" s="61">
        <f>H19/P19</f>
        <v>1</v>
      </c>
      <c r="L19" s="91" t="s">
        <v>38</v>
      </c>
      <c r="M19" s="91"/>
      <c r="N19" s="91"/>
      <c r="O19" s="92"/>
      <c r="P19" s="62">
        <f>[2]Гусев!$P$74</f>
        <v>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W32"/>
  <sheetViews>
    <sheetView topLeftCell="A13" workbookViewId="0">
      <selection activeCell="V14" sqref="V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[1]Зеленоградск!$E$7</f>
        <v>738</v>
      </c>
      <c r="U5" s="23">
        <f>[1]Зеленоградск!$E$8</f>
        <v>876</v>
      </c>
      <c r="V5" s="23">
        <f>[1]Зеленоградск!$E$9</f>
        <v>946</v>
      </c>
      <c r="W5" s="23">
        <f>SUM(T5:V5)</f>
        <v>2560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9</v>
      </c>
      <c r="F6" s="69">
        <v>7</v>
      </c>
      <c r="G6" s="71">
        <f>D6+E6+F6</f>
        <v>18</v>
      </c>
      <c r="H6" s="27"/>
      <c r="I6" s="69">
        <v>9</v>
      </c>
      <c r="J6" s="69">
        <v>5</v>
      </c>
      <c r="K6" s="29">
        <f>H6+I6+J6</f>
        <v>14</v>
      </c>
      <c r="L6" s="30">
        <f t="shared" ref="L6:N16" si="0">D6+H6</f>
        <v>2</v>
      </c>
      <c r="M6" s="31">
        <f t="shared" si="0"/>
        <v>18</v>
      </c>
      <c r="N6" s="31">
        <f t="shared" si="0"/>
        <v>12</v>
      </c>
      <c r="O6" s="32">
        <f>L6+M6+N6</f>
        <v>32</v>
      </c>
      <c r="P6" s="33">
        <f>L6/T5</f>
        <v>2.7100271002710027E-3</v>
      </c>
      <c r="Q6" s="33">
        <f>M6/U5</f>
        <v>2.0547945205479451E-2</v>
      </c>
      <c r="R6" s="33">
        <f>N6/V5</f>
        <v>1.2684989429175475E-2</v>
      </c>
      <c r="S6" s="33">
        <f>O6/W5</f>
        <v>1.2500000000000001E-2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49</v>
      </c>
      <c r="F7" s="70">
        <v>38</v>
      </c>
      <c r="G7" s="72">
        <f t="shared" ref="G7:G16" si="1">D7+E7+F7</f>
        <v>87</v>
      </c>
      <c r="H7" s="38">
        <v>7</v>
      </c>
      <c r="I7" s="70">
        <v>49</v>
      </c>
      <c r="J7" s="70">
        <v>67</v>
      </c>
      <c r="K7" s="40">
        <f t="shared" ref="K7:K16" si="2">H7+I7+J7</f>
        <v>123</v>
      </c>
      <c r="L7" s="41">
        <f t="shared" si="0"/>
        <v>7</v>
      </c>
      <c r="M7" s="42">
        <f t="shared" si="0"/>
        <v>98</v>
      </c>
      <c r="N7" s="42">
        <f t="shared" si="0"/>
        <v>105</v>
      </c>
      <c r="O7" s="43">
        <f>L7+M7+N7</f>
        <v>210</v>
      </c>
      <c r="P7" s="33">
        <f>L7/T5</f>
        <v>9.485094850948509E-3</v>
      </c>
      <c r="Q7" s="33">
        <f>M7/U5</f>
        <v>0.11187214611872145</v>
      </c>
      <c r="R7" s="33">
        <f>N7/V5</f>
        <v>0.11099365750528541</v>
      </c>
      <c r="S7" s="33">
        <f>O7/W5</f>
        <v>8.203125E-2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9</v>
      </c>
      <c r="E8" s="70">
        <v>44</v>
      </c>
      <c r="F8" s="70">
        <v>28</v>
      </c>
      <c r="G8" s="72">
        <f t="shared" si="1"/>
        <v>81</v>
      </c>
      <c r="H8" s="38">
        <v>44</v>
      </c>
      <c r="I8" s="70">
        <v>53</v>
      </c>
      <c r="J8" s="70">
        <v>31</v>
      </c>
      <c r="K8" s="40">
        <f t="shared" si="2"/>
        <v>128</v>
      </c>
      <c r="L8" s="41">
        <f t="shared" si="0"/>
        <v>53</v>
      </c>
      <c r="M8" s="42">
        <f t="shared" si="0"/>
        <v>97</v>
      </c>
      <c r="N8" s="42">
        <f t="shared" si="0"/>
        <v>59</v>
      </c>
      <c r="O8" s="43">
        <f t="shared" ref="O8:O16" si="3">L8+M8+N8</f>
        <v>209</v>
      </c>
      <c r="P8" s="33">
        <f>L8/T5</f>
        <v>7.1815718157181574E-2</v>
      </c>
      <c r="Q8" s="33">
        <f>M8/U5</f>
        <v>0.11073059360730593</v>
      </c>
      <c r="R8" s="33">
        <f>N8/V5</f>
        <v>6.2367864693446087E-2</v>
      </c>
      <c r="S8" s="33">
        <f>O8/W5</f>
        <v>8.1640624999999994E-2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126</v>
      </c>
      <c r="E9" s="70">
        <v>80</v>
      </c>
      <c r="F9" s="70">
        <v>48</v>
      </c>
      <c r="G9" s="72">
        <f t="shared" si="1"/>
        <v>254</v>
      </c>
      <c r="H9" s="38">
        <v>56</v>
      </c>
      <c r="I9" s="70">
        <v>46</v>
      </c>
      <c r="J9" s="70">
        <v>26</v>
      </c>
      <c r="K9" s="40">
        <f t="shared" si="2"/>
        <v>128</v>
      </c>
      <c r="L9" s="41">
        <f t="shared" si="0"/>
        <v>182</v>
      </c>
      <c r="M9" s="42">
        <f t="shared" si="0"/>
        <v>126</v>
      </c>
      <c r="N9" s="42">
        <f t="shared" si="0"/>
        <v>74</v>
      </c>
      <c r="O9" s="43">
        <f t="shared" si="3"/>
        <v>382</v>
      </c>
      <c r="P9" s="33">
        <f>L9/T5</f>
        <v>0.24661246612466126</v>
      </c>
      <c r="Q9" s="33">
        <f>M9/U5</f>
        <v>0.14383561643835616</v>
      </c>
      <c r="R9" s="33">
        <f>N9/V5</f>
        <v>7.8224101479915431E-2</v>
      </c>
      <c r="S9" s="33">
        <f>O9/W5</f>
        <v>0.14921875000000001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7</v>
      </c>
      <c r="E10" s="70">
        <v>6</v>
      </c>
      <c r="F10" s="70"/>
      <c r="G10" s="72">
        <f t="shared" si="1"/>
        <v>13</v>
      </c>
      <c r="H10" s="38"/>
      <c r="I10" s="70">
        <v>1</v>
      </c>
      <c r="J10" s="70"/>
      <c r="K10" s="40">
        <f t="shared" si="2"/>
        <v>1</v>
      </c>
      <c r="L10" s="41">
        <f t="shared" si="0"/>
        <v>7</v>
      </c>
      <c r="M10" s="42">
        <f t="shared" si="0"/>
        <v>7</v>
      </c>
      <c r="N10" s="42">
        <f t="shared" si="0"/>
        <v>0</v>
      </c>
      <c r="O10" s="43">
        <f t="shared" si="3"/>
        <v>14</v>
      </c>
      <c r="P10" s="33">
        <f>L10/T5</f>
        <v>9.485094850948509E-3</v>
      </c>
      <c r="Q10" s="33">
        <f>M10/U5</f>
        <v>7.9908675799086754E-3</v>
      </c>
      <c r="R10" s="33">
        <f>N10/V5</f>
        <v>0</v>
      </c>
      <c r="S10" s="33">
        <f>O10/W5</f>
        <v>5.4687499999999997E-3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10</v>
      </c>
      <c r="E12" s="70">
        <v>24</v>
      </c>
      <c r="F12" s="70">
        <v>19</v>
      </c>
      <c r="G12" s="72">
        <f t="shared" si="1"/>
        <v>53</v>
      </c>
      <c r="H12" s="38">
        <v>15</v>
      </c>
      <c r="I12" s="70">
        <v>30</v>
      </c>
      <c r="J12" s="70">
        <v>34</v>
      </c>
      <c r="K12" s="40">
        <f t="shared" si="2"/>
        <v>79</v>
      </c>
      <c r="L12" s="41">
        <f t="shared" si="0"/>
        <v>25</v>
      </c>
      <c r="M12" s="42">
        <f t="shared" si="0"/>
        <v>54</v>
      </c>
      <c r="N12" s="42">
        <f t="shared" si="0"/>
        <v>53</v>
      </c>
      <c r="O12" s="43">
        <f t="shared" si="3"/>
        <v>132</v>
      </c>
      <c r="P12" s="33">
        <f>L12/T5</f>
        <v>3.3875338753387531E-2</v>
      </c>
      <c r="Q12" s="33">
        <f>M12/U5</f>
        <v>6.1643835616438353E-2</v>
      </c>
      <c r="R12" s="33">
        <f>N12/V5</f>
        <v>5.6025369978858354E-2</v>
      </c>
      <c r="S12" s="33">
        <f>O12/W5</f>
        <v>5.1562499999999997E-2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33</v>
      </c>
      <c r="E13" s="70">
        <v>60</v>
      </c>
      <c r="F13" s="70">
        <v>45</v>
      </c>
      <c r="G13" s="72">
        <f t="shared" si="1"/>
        <v>138</v>
      </c>
      <c r="H13" s="38">
        <v>73</v>
      </c>
      <c r="I13" s="70">
        <v>67</v>
      </c>
      <c r="J13" s="70">
        <v>52</v>
      </c>
      <c r="K13" s="40">
        <f t="shared" si="2"/>
        <v>192</v>
      </c>
      <c r="L13" s="41">
        <f t="shared" si="0"/>
        <v>106</v>
      </c>
      <c r="M13" s="42">
        <f t="shared" si="0"/>
        <v>127</v>
      </c>
      <c r="N13" s="42">
        <f t="shared" si="0"/>
        <v>97</v>
      </c>
      <c r="O13" s="43">
        <f t="shared" si="3"/>
        <v>330</v>
      </c>
      <c r="P13" s="33">
        <f>L13/T5</f>
        <v>0.14363143631436315</v>
      </c>
      <c r="Q13" s="33">
        <f>M13/U5</f>
        <v>0.1449771689497717</v>
      </c>
      <c r="R13" s="33">
        <f>N13/V5</f>
        <v>0.10253699788583509</v>
      </c>
      <c r="S13" s="33">
        <f>O13/W5</f>
        <v>0.12890625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10</v>
      </c>
      <c r="F14" s="70">
        <v>2</v>
      </c>
      <c r="G14" s="72">
        <f t="shared" si="1"/>
        <v>14</v>
      </c>
      <c r="H14" s="38">
        <v>4</v>
      </c>
      <c r="I14" s="70">
        <v>16</v>
      </c>
      <c r="J14" s="70">
        <v>2</v>
      </c>
      <c r="K14" s="40">
        <f t="shared" si="2"/>
        <v>22</v>
      </c>
      <c r="L14" s="41">
        <f t="shared" si="0"/>
        <v>6</v>
      </c>
      <c r="M14" s="42">
        <f t="shared" si="0"/>
        <v>26</v>
      </c>
      <c r="N14" s="42">
        <f t="shared" si="0"/>
        <v>4</v>
      </c>
      <c r="O14" s="43">
        <f t="shared" si="3"/>
        <v>36</v>
      </c>
      <c r="P14" s="33">
        <f>L14/T5</f>
        <v>8.130081300813009E-3</v>
      </c>
      <c r="Q14" s="33">
        <f>M14/U5</f>
        <v>2.9680365296803651E-2</v>
      </c>
      <c r="R14" s="33">
        <f>N14/V5</f>
        <v>4.2283298097251587E-3</v>
      </c>
      <c r="S14" s="33">
        <f>O14/W5</f>
        <v>1.40625E-2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15</v>
      </c>
      <c r="F15" s="70">
        <v>14</v>
      </c>
      <c r="G15" s="72">
        <f t="shared" si="1"/>
        <v>29</v>
      </c>
      <c r="H15" s="38"/>
      <c r="I15" s="70">
        <v>17</v>
      </c>
      <c r="J15" s="70">
        <v>10</v>
      </c>
      <c r="K15" s="40">
        <f t="shared" si="2"/>
        <v>27</v>
      </c>
      <c r="L15" s="41">
        <f t="shared" si="0"/>
        <v>0</v>
      </c>
      <c r="M15" s="42">
        <f t="shared" si="0"/>
        <v>32</v>
      </c>
      <c r="N15" s="42">
        <f t="shared" si="0"/>
        <v>24</v>
      </c>
      <c r="O15" s="43">
        <f t="shared" si="3"/>
        <v>56</v>
      </c>
      <c r="P15" s="33">
        <f>L15/T5</f>
        <v>0</v>
      </c>
      <c r="Q15" s="33">
        <f>M15/U5</f>
        <v>3.6529680365296802E-2</v>
      </c>
      <c r="R15" s="33">
        <f>N15/V5</f>
        <v>2.5369978858350951E-2</v>
      </c>
      <c r="S15" s="33">
        <f>O15/W5</f>
        <v>2.1874999999999999E-2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</v>
      </c>
      <c r="F16" s="49">
        <v>13</v>
      </c>
      <c r="G16" s="73">
        <f t="shared" si="1"/>
        <v>16</v>
      </c>
      <c r="H16" s="48"/>
      <c r="I16" s="49">
        <v>4</v>
      </c>
      <c r="J16" s="49">
        <v>16</v>
      </c>
      <c r="K16" s="50">
        <f t="shared" si="2"/>
        <v>20</v>
      </c>
      <c r="L16" s="51">
        <f t="shared" si="0"/>
        <v>0</v>
      </c>
      <c r="M16" s="52">
        <f t="shared" si="0"/>
        <v>7</v>
      </c>
      <c r="N16" s="52">
        <f t="shared" si="0"/>
        <v>29</v>
      </c>
      <c r="O16" s="53">
        <f t="shared" si="3"/>
        <v>36</v>
      </c>
      <c r="P16" s="33">
        <f>L16/T5</f>
        <v>0</v>
      </c>
      <c r="Q16" s="33">
        <f>M16/U5</f>
        <v>7.9908675799086754E-3</v>
      </c>
      <c r="R16" s="33">
        <f>N16/V5</f>
        <v>3.06553911205074E-2</v>
      </c>
      <c r="S16" s="33">
        <f>O16/W5</f>
        <v>1.40625E-2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52</v>
      </c>
      <c r="I19" s="60" t="s">
        <v>37</v>
      </c>
      <c r="J19" s="61">
        <f>H19/P19</f>
        <v>1</v>
      </c>
      <c r="L19" s="91" t="s">
        <v>38</v>
      </c>
      <c r="M19" s="91"/>
      <c r="N19" s="91"/>
      <c r="O19" s="92"/>
      <c r="P19" s="62">
        <f>[2]Зеленоградск!$P$74</f>
        <v>52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[1]Краснознаменск!$E$7</f>
        <v>330</v>
      </c>
      <c r="U5" s="23">
        <f>[1]Краснознаменск!$E$8</f>
        <v>370</v>
      </c>
      <c r="V5" s="23">
        <f>[1]Краснознаменск!$E$9</f>
        <v>299</v>
      </c>
      <c r="W5" s="23">
        <f>SUM(T5:V5)</f>
        <v>999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6</v>
      </c>
      <c r="F6" s="69">
        <v>1</v>
      </c>
      <c r="G6" s="71">
        <f>D6+E6+F6</f>
        <v>8</v>
      </c>
      <c r="H6" s="27">
        <v>2</v>
      </c>
      <c r="I6" s="69">
        <v>12</v>
      </c>
      <c r="J6" s="69">
        <v>5</v>
      </c>
      <c r="K6" s="29">
        <f>H6+I6+J6</f>
        <v>19</v>
      </c>
      <c r="L6" s="30">
        <f t="shared" ref="L6:N16" si="0">D6+H6</f>
        <v>3</v>
      </c>
      <c r="M6" s="31">
        <f t="shared" si="0"/>
        <v>18</v>
      </c>
      <c r="N6" s="31">
        <f t="shared" si="0"/>
        <v>6</v>
      </c>
      <c r="O6" s="32">
        <f>L6+M6+N6</f>
        <v>27</v>
      </c>
      <c r="P6" s="33">
        <f>L6/T5</f>
        <v>9.0909090909090905E-3</v>
      </c>
      <c r="Q6" s="33">
        <f>M6/U5</f>
        <v>4.8648648648648651E-2</v>
      </c>
      <c r="R6" s="33">
        <f>N6/V5</f>
        <v>2.0066889632107024E-2</v>
      </c>
      <c r="S6" s="33">
        <f>O6/W5</f>
        <v>2.7027027027027029E-2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2</v>
      </c>
      <c r="F7" s="70"/>
      <c r="G7" s="72">
        <f t="shared" ref="G7:G16" si="1">D7+E7+F7</f>
        <v>2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3</v>
      </c>
      <c r="N7" s="42">
        <f t="shared" si="0"/>
        <v>0</v>
      </c>
      <c r="O7" s="43">
        <f>L7+M7+N7</f>
        <v>3</v>
      </c>
      <c r="P7" s="33">
        <f>L7/T5</f>
        <v>0</v>
      </c>
      <c r="Q7" s="33">
        <f>M7/U5</f>
        <v>8.1081081081081086E-3</v>
      </c>
      <c r="R7" s="33">
        <f>N7/V5</f>
        <v>0</v>
      </c>
      <c r="S7" s="33">
        <f>O7/W5</f>
        <v>3.003003003003003E-3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39</v>
      </c>
      <c r="E8" s="70">
        <v>52</v>
      </c>
      <c r="F8" s="70">
        <v>33</v>
      </c>
      <c r="G8" s="72">
        <f t="shared" si="1"/>
        <v>124</v>
      </c>
      <c r="H8" s="38">
        <v>30</v>
      </c>
      <c r="I8" s="70">
        <v>67</v>
      </c>
      <c r="J8" s="70">
        <v>53</v>
      </c>
      <c r="K8" s="40">
        <f t="shared" si="2"/>
        <v>150</v>
      </c>
      <c r="L8" s="41">
        <f t="shared" si="0"/>
        <v>69</v>
      </c>
      <c r="M8" s="42">
        <f t="shared" si="0"/>
        <v>119</v>
      </c>
      <c r="N8" s="42">
        <f t="shared" si="0"/>
        <v>86</v>
      </c>
      <c r="O8" s="43">
        <f t="shared" ref="O8:O16" si="3">L8+M8+N8</f>
        <v>274</v>
      </c>
      <c r="P8" s="33">
        <f>L8/T5</f>
        <v>0.20909090909090908</v>
      </c>
      <c r="Q8" s="33">
        <f>M8/U5</f>
        <v>0.32162162162162161</v>
      </c>
      <c r="R8" s="33">
        <f>N8/V5</f>
        <v>0.28762541806020064</v>
      </c>
      <c r="S8" s="33">
        <f>O8/W5</f>
        <v>0.27427427427427425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92</v>
      </c>
      <c r="E9" s="70">
        <v>83</v>
      </c>
      <c r="F9" s="70">
        <v>17</v>
      </c>
      <c r="G9" s="72">
        <f t="shared" si="1"/>
        <v>192</v>
      </c>
      <c r="H9" s="38">
        <v>22</v>
      </c>
      <c r="I9" s="70">
        <v>38</v>
      </c>
      <c r="J9" s="70">
        <v>5</v>
      </c>
      <c r="K9" s="40">
        <f t="shared" si="2"/>
        <v>65</v>
      </c>
      <c r="L9" s="41">
        <f t="shared" si="0"/>
        <v>114</v>
      </c>
      <c r="M9" s="42">
        <f t="shared" si="0"/>
        <v>121</v>
      </c>
      <c r="N9" s="42">
        <f t="shared" si="0"/>
        <v>22</v>
      </c>
      <c r="O9" s="43">
        <f t="shared" si="3"/>
        <v>257</v>
      </c>
      <c r="P9" s="33">
        <f>L9/T5</f>
        <v>0.34545454545454546</v>
      </c>
      <c r="Q9" s="33">
        <f>M9/U5</f>
        <v>0.32702702702702702</v>
      </c>
      <c r="R9" s="33">
        <f>N9/V5</f>
        <v>7.3578595317725759E-2</v>
      </c>
      <c r="S9" s="33">
        <f>O9/W5</f>
        <v>0.25725725725725723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>
        <v>1</v>
      </c>
      <c r="G10" s="72">
        <f t="shared" si="1"/>
        <v>1</v>
      </c>
      <c r="H10" s="38"/>
      <c r="I10" s="70">
        <v>1</v>
      </c>
      <c r="J10" s="70"/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1</v>
      </c>
      <c r="O10" s="43">
        <f t="shared" si="3"/>
        <v>2</v>
      </c>
      <c r="P10" s="33">
        <f>L10/T5</f>
        <v>0</v>
      </c>
      <c r="Q10" s="33">
        <f>M10/U5</f>
        <v>2.7027027027027029E-3</v>
      </c>
      <c r="R10" s="33">
        <f>N10/V5</f>
        <v>3.3444816053511705E-3</v>
      </c>
      <c r="S10" s="33">
        <f>O10/W5</f>
        <v>2.002002002002002E-3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1</v>
      </c>
      <c r="F12" s="70">
        <v>1</v>
      </c>
      <c r="G12" s="72">
        <f t="shared" si="1"/>
        <v>2</v>
      </c>
      <c r="H12" s="38"/>
      <c r="I12" s="70">
        <v>1</v>
      </c>
      <c r="J12" s="70">
        <v>5</v>
      </c>
      <c r="K12" s="40">
        <f t="shared" si="2"/>
        <v>6</v>
      </c>
      <c r="L12" s="41">
        <f t="shared" si="0"/>
        <v>0</v>
      </c>
      <c r="M12" s="42">
        <f t="shared" si="0"/>
        <v>2</v>
      </c>
      <c r="N12" s="42">
        <f t="shared" si="0"/>
        <v>6</v>
      </c>
      <c r="O12" s="43">
        <f t="shared" si="3"/>
        <v>8</v>
      </c>
      <c r="P12" s="33">
        <f>L12/T5</f>
        <v>0</v>
      </c>
      <c r="Q12" s="33">
        <f>M12/U5</f>
        <v>5.4054054054054057E-3</v>
      </c>
      <c r="R12" s="33">
        <f>N12/V5</f>
        <v>2.0066889632107024E-2</v>
      </c>
      <c r="S12" s="33">
        <f>O12/W5</f>
        <v>8.0080080080080079E-3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74</v>
      </c>
      <c r="E13" s="70">
        <v>75</v>
      </c>
      <c r="F13" s="70">
        <v>23</v>
      </c>
      <c r="G13" s="72">
        <f t="shared" si="1"/>
        <v>172</v>
      </c>
      <c r="H13" s="38">
        <v>34</v>
      </c>
      <c r="I13" s="70">
        <v>53</v>
      </c>
      <c r="J13" s="70">
        <v>45</v>
      </c>
      <c r="K13" s="40">
        <f t="shared" si="2"/>
        <v>132</v>
      </c>
      <c r="L13" s="41">
        <f t="shared" si="0"/>
        <v>108</v>
      </c>
      <c r="M13" s="42">
        <f t="shared" si="0"/>
        <v>128</v>
      </c>
      <c r="N13" s="42">
        <f t="shared" si="0"/>
        <v>68</v>
      </c>
      <c r="O13" s="43">
        <f t="shared" si="3"/>
        <v>304</v>
      </c>
      <c r="P13" s="33">
        <f>L13/T5</f>
        <v>0.32727272727272727</v>
      </c>
      <c r="Q13" s="33">
        <f>M13/U5</f>
        <v>0.34594594594594597</v>
      </c>
      <c r="R13" s="33">
        <f>N13/V5</f>
        <v>0.22742474916387959</v>
      </c>
      <c r="S13" s="33">
        <f>O13/W5</f>
        <v>0.30430430430430433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8</v>
      </c>
      <c r="E14" s="70">
        <v>34</v>
      </c>
      <c r="F14" s="70">
        <v>10</v>
      </c>
      <c r="G14" s="72">
        <f t="shared" si="1"/>
        <v>52</v>
      </c>
      <c r="H14" s="38">
        <v>11</v>
      </c>
      <c r="I14" s="70">
        <v>55</v>
      </c>
      <c r="J14" s="70">
        <v>36</v>
      </c>
      <c r="K14" s="40">
        <f t="shared" si="2"/>
        <v>102</v>
      </c>
      <c r="L14" s="41">
        <f t="shared" si="0"/>
        <v>19</v>
      </c>
      <c r="M14" s="42">
        <f t="shared" si="0"/>
        <v>89</v>
      </c>
      <c r="N14" s="42">
        <f t="shared" si="0"/>
        <v>46</v>
      </c>
      <c r="O14" s="43">
        <f t="shared" si="3"/>
        <v>154</v>
      </c>
      <c r="P14" s="33">
        <f>L14/T5</f>
        <v>5.7575757575757579E-2</v>
      </c>
      <c r="Q14" s="33">
        <f>M14/U5</f>
        <v>0.24054054054054055</v>
      </c>
      <c r="R14" s="33">
        <f>N14/V5</f>
        <v>0.15384615384615385</v>
      </c>
      <c r="S14" s="33">
        <f>O14/W5</f>
        <v>0.15415415415415415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</v>
      </c>
      <c r="E15" s="70">
        <v>43</v>
      </c>
      <c r="F15" s="70">
        <v>15</v>
      </c>
      <c r="G15" s="72">
        <f t="shared" si="1"/>
        <v>60</v>
      </c>
      <c r="H15" s="38"/>
      <c r="I15" s="70">
        <v>38</v>
      </c>
      <c r="J15" s="70">
        <v>16</v>
      </c>
      <c r="K15" s="40">
        <f t="shared" si="2"/>
        <v>54</v>
      </c>
      <c r="L15" s="41">
        <f t="shared" si="0"/>
        <v>2</v>
      </c>
      <c r="M15" s="42">
        <f t="shared" si="0"/>
        <v>81</v>
      </c>
      <c r="N15" s="42">
        <f t="shared" si="0"/>
        <v>31</v>
      </c>
      <c r="O15" s="43">
        <f t="shared" si="3"/>
        <v>114</v>
      </c>
      <c r="P15" s="33">
        <f>L15/T5</f>
        <v>6.0606060606060606E-3</v>
      </c>
      <c r="Q15" s="33">
        <f>M15/U5</f>
        <v>0.21891891891891893</v>
      </c>
      <c r="R15" s="33">
        <f>N15/V5</f>
        <v>0.10367892976588629</v>
      </c>
      <c r="S15" s="33">
        <f>O15/W5</f>
        <v>0.11411411411411411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</v>
      </c>
      <c r="F16" s="49">
        <v>2</v>
      </c>
      <c r="G16" s="73">
        <f t="shared" si="1"/>
        <v>5</v>
      </c>
      <c r="H16" s="48"/>
      <c r="I16" s="49">
        <v>2</v>
      </c>
      <c r="J16" s="49">
        <v>1</v>
      </c>
      <c r="K16" s="50">
        <f t="shared" si="2"/>
        <v>3</v>
      </c>
      <c r="L16" s="51">
        <f t="shared" si="0"/>
        <v>0</v>
      </c>
      <c r="M16" s="52">
        <f t="shared" si="0"/>
        <v>5</v>
      </c>
      <c r="N16" s="52">
        <f t="shared" si="0"/>
        <v>3</v>
      </c>
      <c r="O16" s="53">
        <f t="shared" si="3"/>
        <v>8</v>
      </c>
      <c r="P16" s="33">
        <f>L16/T5</f>
        <v>0</v>
      </c>
      <c r="Q16" s="33">
        <f>M16/U5</f>
        <v>1.3513513513513514E-2</v>
      </c>
      <c r="R16" s="33">
        <f>N16/V5</f>
        <v>1.0033444816053512E-2</v>
      </c>
      <c r="S16" s="33">
        <f>O16/W5</f>
        <v>8.0080080080080079E-3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[2]Краснознаменск!$P$74</f>
        <v>1084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[1]Ладушкин!$E$7</f>
        <v>172</v>
      </c>
      <c r="U5" s="23">
        <f>[1]Ладушкин!$E$8</f>
        <v>200</v>
      </c>
      <c r="V5" s="23">
        <f>[1]Гусев!$E$9</f>
        <v>673</v>
      </c>
      <c r="W5" s="23">
        <f>SUM(T5:V5)</f>
        <v>1045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>
        <v>3</v>
      </c>
      <c r="I7" s="70">
        <v>3</v>
      </c>
      <c r="J7" s="70">
        <v>2</v>
      </c>
      <c r="K7" s="40">
        <f t="shared" ref="K7:K16" si="2">H7+I7+J7</f>
        <v>8</v>
      </c>
      <c r="L7" s="41">
        <f t="shared" si="0"/>
        <v>3</v>
      </c>
      <c r="M7" s="42">
        <f t="shared" si="0"/>
        <v>3</v>
      </c>
      <c r="N7" s="42">
        <f t="shared" si="0"/>
        <v>2</v>
      </c>
      <c r="O7" s="43">
        <f>L7+M7+N7</f>
        <v>8</v>
      </c>
      <c r="P7" s="33">
        <f>L7/T5</f>
        <v>1.7441860465116279E-2</v>
      </c>
      <c r="Q7" s="33">
        <f>M7/U5</f>
        <v>1.4999999999999999E-2</v>
      </c>
      <c r="R7" s="33">
        <f>N7/V5</f>
        <v>2.9717682020802376E-3</v>
      </c>
      <c r="S7" s="33">
        <f>O7/W5</f>
        <v>7.6555023923444978E-3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7</v>
      </c>
      <c r="F8" s="70">
        <v>2</v>
      </c>
      <c r="G8" s="72">
        <f t="shared" si="1"/>
        <v>10</v>
      </c>
      <c r="H8" s="38">
        <v>5</v>
      </c>
      <c r="I8" s="70">
        <v>13</v>
      </c>
      <c r="J8" s="70">
        <v>4</v>
      </c>
      <c r="K8" s="40">
        <f t="shared" si="2"/>
        <v>22</v>
      </c>
      <c r="L8" s="41">
        <f t="shared" si="0"/>
        <v>6</v>
      </c>
      <c r="M8" s="42">
        <f t="shared" si="0"/>
        <v>20</v>
      </c>
      <c r="N8" s="42">
        <f t="shared" si="0"/>
        <v>6</v>
      </c>
      <c r="O8" s="43">
        <f t="shared" ref="O8:O16" si="3">L8+M8+N8</f>
        <v>32</v>
      </c>
      <c r="P8" s="33">
        <f>L8/T5</f>
        <v>3.4883720930232558E-2</v>
      </c>
      <c r="Q8" s="33">
        <f>M8/U5</f>
        <v>0.1</v>
      </c>
      <c r="R8" s="33">
        <f>N8/V5</f>
        <v>8.9153046062407128E-3</v>
      </c>
      <c r="S8" s="33">
        <f>O8/W5</f>
        <v>3.0622009569377991E-2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17</v>
      </c>
      <c r="E9" s="70">
        <v>24</v>
      </c>
      <c r="F9" s="70">
        <v>2</v>
      </c>
      <c r="G9" s="72">
        <f t="shared" si="1"/>
        <v>43</v>
      </c>
      <c r="H9" s="38">
        <v>9</v>
      </c>
      <c r="I9" s="70">
        <v>6</v>
      </c>
      <c r="J9" s="70">
        <v>4</v>
      </c>
      <c r="K9" s="40">
        <f t="shared" si="2"/>
        <v>19</v>
      </c>
      <c r="L9" s="41">
        <f t="shared" si="0"/>
        <v>26</v>
      </c>
      <c r="M9" s="42">
        <f t="shared" si="0"/>
        <v>30</v>
      </c>
      <c r="N9" s="42">
        <f t="shared" si="0"/>
        <v>6</v>
      </c>
      <c r="O9" s="43">
        <f t="shared" si="3"/>
        <v>62</v>
      </c>
      <c r="P9" s="33">
        <f>L9/T5</f>
        <v>0.15116279069767441</v>
      </c>
      <c r="Q9" s="33">
        <f>M9/U5</f>
        <v>0.15</v>
      </c>
      <c r="R9" s="33">
        <f>N9/V5</f>
        <v>8.9153046062407128E-3</v>
      </c>
      <c r="S9" s="33">
        <f>O9/W5</f>
        <v>5.9330143540669858E-2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>
        <v>4</v>
      </c>
      <c r="G12" s="72">
        <f t="shared" si="1"/>
        <v>4</v>
      </c>
      <c r="H12" s="38"/>
      <c r="I12" s="70">
        <v>3</v>
      </c>
      <c r="J12" s="70">
        <v>2</v>
      </c>
      <c r="K12" s="40">
        <f t="shared" si="2"/>
        <v>5</v>
      </c>
      <c r="L12" s="41">
        <f t="shared" si="0"/>
        <v>0</v>
      </c>
      <c r="M12" s="42">
        <f t="shared" si="0"/>
        <v>3</v>
      </c>
      <c r="N12" s="42">
        <f t="shared" si="0"/>
        <v>6</v>
      </c>
      <c r="O12" s="43">
        <f t="shared" si="3"/>
        <v>9</v>
      </c>
      <c r="P12" s="33">
        <f>L12/T5</f>
        <v>0</v>
      </c>
      <c r="Q12" s="33">
        <f>M12/U5</f>
        <v>1.4999999999999999E-2</v>
      </c>
      <c r="R12" s="33">
        <f>N12/V5</f>
        <v>8.9153046062407128E-3</v>
      </c>
      <c r="S12" s="33">
        <f>O12/W5</f>
        <v>8.6124401913875593E-3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>
        <v>1</v>
      </c>
      <c r="J13" s="70"/>
      <c r="K13" s="40">
        <f t="shared" si="2"/>
        <v>1</v>
      </c>
      <c r="L13" s="41">
        <f t="shared" si="0"/>
        <v>0</v>
      </c>
      <c r="M13" s="42">
        <f t="shared" si="0"/>
        <v>1</v>
      </c>
      <c r="N13" s="42">
        <f t="shared" si="0"/>
        <v>0</v>
      </c>
      <c r="O13" s="43">
        <f t="shared" si="3"/>
        <v>1</v>
      </c>
      <c r="P13" s="33">
        <f>L13/T5</f>
        <v>0</v>
      </c>
      <c r="Q13" s="33">
        <f>M13/U5</f>
        <v>5.0000000000000001E-3</v>
      </c>
      <c r="R13" s="33">
        <f>N13/V5</f>
        <v>0</v>
      </c>
      <c r="S13" s="33">
        <f>O13/W5</f>
        <v>9.5693779904306223E-4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3</v>
      </c>
      <c r="I14" s="70">
        <v>1</v>
      </c>
      <c r="J14" s="70"/>
      <c r="K14" s="40">
        <f t="shared" si="2"/>
        <v>4</v>
      </c>
      <c r="L14" s="41">
        <f t="shared" si="0"/>
        <v>3</v>
      </c>
      <c r="M14" s="42">
        <f t="shared" si="0"/>
        <v>1</v>
      </c>
      <c r="N14" s="42">
        <f t="shared" si="0"/>
        <v>0</v>
      </c>
      <c r="O14" s="43">
        <f t="shared" si="3"/>
        <v>4</v>
      </c>
      <c r="P14" s="33">
        <f>L14/T5</f>
        <v>1.7441860465116279E-2</v>
      </c>
      <c r="Q14" s="33">
        <f>M14/U5</f>
        <v>5.0000000000000001E-3</v>
      </c>
      <c r="R14" s="33">
        <f>N14/V5</f>
        <v>0</v>
      </c>
      <c r="S14" s="33">
        <f>O14/W5</f>
        <v>3.8277511961722489E-3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1</v>
      </c>
      <c r="O15" s="43">
        <f t="shared" si="3"/>
        <v>1</v>
      </c>
      <c r="P15" s="33">
        <f>L15/T5</f>
        <v>0</v>
      </c>
      <c r="Q15" s="33">
        <f>M15/U5</f>
        <v>0</v>
      </c>
      <c r="R15" s="33">
        <f>N15/V5</f>
        <v>1.4858841010401188E-3</v>
      </c>
      <c r="S15" s="33">
        <f>O15/W5</f>
        <v>9.5693779904306223E-4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[2]Ладушкин!$P$74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[1]Мамоново!$E$7</f>
        <v>170</v>
      </c>
      <c r="U5" s="23">
        <f>[1]Мамоново!$E$8</f>
        <v>312</v>
      </c>
      <c r="V5" s="23">
        <f>[1]Мамоново!$E$9</f>
        <v>282</v>
      </c>
      <c r="W5" s="23">
        <f>SUM(T5:V5)</f>
        <v>764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2</v>
      </c>
      <c r="F6" s="69"/>
      <c r="G6" s="71">
        <f>D6+E6+F6</f>
        <v>2</v>
      </c>
      <c r="H6" s="27"/>
      <c r="I6" s="69">
        <v>2</v>
      </c>
      <c r="J6" s="69"/>
      <c r="K6" s="29">
        <f>H6+I6+J6</f>
        <v>2</v>
      </c>
      <c r="L6" s="30">
        <f t="shared" ref="L6:N16" si="0">D6+H6</f>
        <v>0</v>
      </c>
      <c r="M6" s="31">
        <f t="shared" si="0"/>
        <v>4</v>
      </c>
      <c r="N6" s="31">
        <f t="shared" si="0"/>
        <v>0</v>
      </c>
      <c r="O6" s="32">
        <f>L6+M6+N6</f>
        <v>4</v>
      </c>
      <c r="P6" s="33">
        <f>L6/T5</f>
        <v>0</v>
      </c>
      <c r="Q6" s="33">
        <f>M6/U5</f>
        <v>1.282051282051282E-2</v>
      </c>
      <c r="R6" s="33">
        <f>N6/V5</f>
        <v>0</v>
      </c>
      <c r="S6" s="33">
        <f>O6/W5</f>
        <v>5.235602094240838E-3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>
        <v>1</v>
      </c>
      <c r="K7" s="40">
        <f t="shared" ref="K7:K16" si="2">H7+I7+J7</f>
        <v>1</v>
      </c>
      <c r="L7" s="41">
        <f t="shared" si="0"/>
        <v>0</v>
      </c>
      <c r="M7" s="42">
        <f t="shared" si="0"/>
        <v>0</v>
      </c>
      <c r="N7" s="42">
        <f t="shared" si="0"/>
        <v>1</v>
      </c>
      <c r="O7" s="43">
        <f>L7+M7+N7</f>
        <v>1</v>
      </c>
      <c r="P7" s="33">
        <f>L7/T5</f>
        <v>0</v>
      </c>
      <c r="Q7" s="33">
        <f>M7/U5</f>
        <v>0</v>
      </c>
      <c r="R7" s="33">
        <f>N7/V5</f>
        <v>3.5460992907801418E-3</v>
      </c>
      <c r="S7" s="33">
        <f>O7/W5</f>
        <v>1.3089005235602095E-3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32</v>
      </c>
      <c r="E9" s="70">
        <v>15</v>
      </c>
      <c r="F9" s="70">
        <v>2</v>
      </c>
      <c r="G9" s="72">
        <f t="shared" si="1"/>
        <v>49</v>
      </c>
      <c r="H9" s="38">
        <v>4</v>
      </c>
      <c r="I9" s="70">
        <v>6</v>
      </c>
      <c r="J9" s="70"/>
      <c r="K9" s="40">
        <f t="shared" si="2"/>
        <v>10</v>
      </c>
      <c r="L9" s="41">
        <f t="shared" si="0"/>
        <v>36</v>
      </c>
      <c r="M9" s="42">
        <f t="shared" si="0"/>
        <v>21</v>
      </c>
      <c r="N9" s="42">
        <f t="shared" si="0"/>
        <v>2</v>
      </c>
      <c r="O9" s="43">
        <f t="shared" si="3"/>
        <v>59</v>
      </c>
      <c r="P9" s="33">
        <f>L9/T5</f>
        <v>0.21176470588235294</v>
      </c>
      <c r="Q9" s="33">
        <f>M9/U5</f>
        <v>6.7307692307692304E-2</v>
      </c>
      <c r="R9" s="33">
        <f>N9/V5</f>
        <v>7.0921985815602835E-3</v>
      </c>
      <c r="S9" s="33">
        <f>O9/W5</f>
        <v>7.7225130890052354E-2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1</v>
      </c>
      <c r="F10" s="70"/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1</v>
      </c>
      <c r="N10" s="42">
        <f t="shared" si="0"/>
        <v>0</v>
      </c>
      <c r="O10" s="43">
        <f t="shared" si="3"/>
        <v>2</v>
      </c>
      <c r="P10" s="33">
        <f>L10/T5</f>
        <v>5.8823529411764705E-3</v>
      </c>
      <c r="Q10" s="33">
        <f>M10/U5</f>
        <v>3.205128205128205E-3</v>
      </c>
      <c r="R10" s="33">
        <f>N10/V5</f>
        <v>0</v>
      </c>
      <c r="S10" s="33">
        <f>O10/W5</f>
        <v>2.617801047120419E-3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2</v>
      </c>
      <c r="F12" s="70"/>
      <c r="G12" s="72">
        <f t="shared" si="1"/>
        <v>2</v>
      </c>
      <c r="H12" s="38"/>
      <c r="I12" s="70">
        <v>2</v>
      </c>
      <c r="J12" s="70"/>
      <c r="K12" s="40">
        <f t="shared" si="2"/>
        <v>2</v>
      </c>
      <c r="L12" s="41">
        <f t="shared" si="0"/>
        <v>0</v>
      </c>
      <c r="M12" s="42">
        <f t="shared" si="0"/>
        <v>4</v>
      </c>
      <c r="N12" s="42">
        <f t="shared" si="0"/>
        <v>0</v>
      </c>
      <c r="O12" s="43">
        <f t="shared" si="3"/>
        <v>4</v>
      </c>
      <c r="P12" s="33">
        <f>L12/T5</f>
        <v>0</v>
      </c>
      <c r="Q12" s="33">
        <f>M12/U5</f>
        <v>1.282051282051282E-2</v>
      </c>
      <c r="R12" s="33">
        <f>N12/V5</f>
        <v>0</v>
      </c>
      <c r="S12" s="33">
        <f>O12/W5</f>
        <v>5.235602094240838E-3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70">
        <v>34</v>
      </c>
      <c r="F15" s="70">
        <v>38</v>
      </c>
      <c r="G15" s="72">
        <f t="shared" si="1"/>
        <v>73</v>
      </c>
      <c r="H15" s="38">
        <v>2</v>
      </c>
      <c r="I15" s="70">
        <v>58</v>
      </c>
      <c r="J15" s="70">
        <v>105</v>
      </c>
      <c r="K15" s="40">
        <f t="shared" si="2"/>
        <v>165</v>
      </c>
      <c r="L15" s="41">
        <f t="shared" si="0"/>
        <v>3</v>
      </c>
      <c r="M15" s="42">
        <f t="shared" si="0"/>
        <v>92</v>
      </c>
      <c r="N15" s="42">
        <f t="shared" si="0"/>
        <v>143</v>
      </c>
      <c r="O15" s="43">
        <f t="shared" si="3"/>
        <v>238</v>
      </c>
      <c r="P15" s="33">
        <f>L15/T5</f>
        <v>1.7647058823529412E-2</v>
      </c>
      <c r="Q15" s="33">
        <f>M15/U5</f>
        <v>0.29487179487179488</v>
      </c>
      <c r="R15" s="33">
        <f>N15/V5</f>
        <v>0.50709219858156029</v>
      </c>
      <c r="S15" s="33">
        <f>O15/W5</f>
        <v>0.31151832460732987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20</v>
      </c>
      <c r="G16" s="73">
        <f t="shared" si="1"/>
        <v>22</v>
      </c>
      <c r="H16" s="48"/>
      <c r="I16" s="49">
        <v>2</v>
      </c>
      <c r="J16" s="49">
        <v>41</v>
      </c>
      <c r="K16" s="50">
        <f t="shared" si="2"/>
        <v>43</v>
      </c>
      <c r="L16" s="51">
        <f t="shared" si="0"/>
        <v>0</v>
      </c>
      <c r="M16" s="52">
        <f t="shared" si="0"/>
        <v>4</v>
      </c>
      <c r="N16" s="52">
        <f t="shared" si="0"/>
        <v>61</v>
      </c>
      <c r="O16" s="53">
        <f t="shared" si="3"/>
        <v>65</v>
      </c>
      <c r="P16" s="33">
        <f>L16/T5</f>
        <v>0</v>
      </c>
      <c r="Q16" s="33">
        <f>M16/U5</f>
        <v>1.282051282051282E-2</v>
      </c>
      <c r="R16" s="33">
        <f>N16/V5</f>
        <v>0.21631205673758866</v>
      </c>
      <c r="S16" s="33">
        <f>O16/W5</f>
        <v>8.5078534031413619E-2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[2]Мамоново!$P$74</f>
        <v>232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2015-04-24T07:06:01Z</dcterms:created>
  <dcterms:modified xsi:type="dcterms:W3CDTF">2017-06-09T07:11:58Z</dcterms:modified>
</cp:coreProperties>
</file>